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C:\Users\anan0035\Documents\Avgiftssamråd\"/>
    </mc:Choice>
  </mc:AlternateContent>
  <xr:revisionPtr revIDLastSave="0" documentId="8_{02C12C05-5108-4D63-B0ED-E57515397C0D}" xr6:coauthVersionLast="47" xr6:coauthVersionMax="47" xr10:uidLastSave="{00000000-0000-0000-0000-000000000000}"/>
  <bookViews>
    <workbookView xWindow="28680" yWindow="-120" windowWidth="29040" windowHeight="17640" xr2:uid="{00000000-000D-0000-FFFF-FFFF00000000}"/>
  </bookViews>
  <sheets>
    <sheet name="1. Kontakt" sheetId="7" r:id="rId1"/>
    <sheet name="2. Särskilda bemyndiganden" sheetId="1" r:id="rId2"/>
    <sheet name=" 3. Generella bemyndiganden" sheetId="8" r:id="rId3"/>
    <sheet name="Instruktion" sheetId="10" r:id="rId4"/>
    <sheet name="Underlag för listrutor" sheetId="9" state="hidden" r:id="rId5"/>
  </sheets>
  <definedNames>
    <definedName name="_xlnm.Print_Area" localSheetId="2">' 3. Generella bemyndiganden'!$A$1:$T$21</definedName>
    <definedName name="_xlnm.Print_Area" localSheetId="1">'2. Särskilda bemyndiganden'!$A$1:$BG$15</definedName>
    <definedName name="_xlnm.Print_Titles" localSheetId="2">' 3. Generella bemyndiganden'!$3:$4</definedName>
    <definedName name="_xlnm.Print_Titles" localSheetId="1">'2. Särskilda bemyndiganden'!$3:$5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8" l="1"/>
  <c r="N20" i="8"/>
  <c r="M20" i="8"/>
  <c r="L20" i="8"/>
  <c r="G20" i="8"/>
  <c r="F20" i="8"/>
  <c r="E20" i="8"/>
  <c r="D20" i="8"/>
  <c r="C20" i="8"/>
  <c r="AL20" i="1"/>
  <c r="AM20" i="1" s="1"/>
  <c r="AN20" i="1" s="1"/>
  <c r="AM19" i="1"/>
  <c r="AN19" i="1" s="1"/>
  <c r="AL19" i="1"/>
  <c r="AL18" i="1"/>
  <c r="AM18" i="1" s="1"/>
  <c r="AN18" i="1" s="1"/>
  <c r="AM17" i="1"/>
  <c r="AN17" i="1" s="1"/>
  <c r="AL17" i="1"/>
  <c r="AL16" i="1"/>
  <c r="AM16" i="1" s="1"/>
  <c r="AN16" i="1" s="1"/>
  <c r="AH20" i="1"/>
  <c r="AI20" i="1" s="1"/>
  <c r="AI19" i="1"/>
  <c r="AH19" i="1"/>
  <c r="AH18" i="1"/>
  <c r="AI18" i="1" s="1"/>
  <c r="AH17" i="1"/>
  <c r="AI17" i="1" s="1"/>
  <c r="AH16" i="1"/>
  <c r="AI16" i="1" s="1"/>
  <c r="AD20" i="1"/>
  <c r="AA20" i="1"/>
  <c r="AE20" i="1" s="1"/>
  <c r="Z20" i="1"/>
  <c r="AD19" i="1"/>
  <c r="Z19" i="1"/>
  <c r="AA19" i="1" s="1"/>
  <c r="AE19" i="1" s="1"/>
  <c r="AD18" i="1"/>
  <c r="AA18" i="1"/>
  <c r="AE18" i="1" s="1"/>
  <c r="Z18" i="1"/>
  <c r="AD17" i="1"/>
  <c r="Z17" i="1"/>
  <c r="AA17" i="1" s="1"/>
  <c r="AE17" i="1" s="1"/>
  <c r="AD16" i="1"/>
  <c r="AA16" i="1"/>
  <c r="AE16" i="1" s="1"/>
  <c r="Z16" i="1"/>
  <c r="W20" i="1"/>
  <c r="V20" i="1"/>
  <c r="W19" i="1"/>
  <c r="V19" i="1"/>
  <c r="V18" i="1"/>
  <c r="W18" i="1" s="1"/>
  <c r="V17" i="1"/>
  <c r="W17" i="1" s="1"/>
  <c r="W16" i="1"/>
  <c r="V16" i="1"/>
  <c r="C21" i="8" l="1"/>
  <c r="AL15" i="1" l="1"/>
  <c r="AH15" i="1"/>
  <c r="AD15" i="1"/>
  <c r="Z15" i="1"/>
  <c r="V15" i="1"/>
  <c r="W15" i="1" s="1"/>
  <c r="AL14" i="1"/>
  <c r="AH14" i="1"/>
  <c r="AD14" i="1"/>
  <c r="Z14" i="1"/>
  <c r="V14" i="1"/>
  <c r="W14" i="1" s="1"/>
  <c r="AL13" i="1"/>
  <c r="AH13" i="1"/>
  <c r="AD13" i="1"/>
  <c r="Z13" i="1"/>
  <c r="V13" i="1"/>
  <c r="W13" i="1" s="1"/>
  <c r="AL12" i="1"/>
  <c r="AH12" i="1"/>
  <c r="AD12" i="1"/>
  <c r="Z12" i="1"/>
  <c r="V12" i="1"/>
  <c r="W12" i="1" s="1"/>
  <c r="AL11" i="1"/>
  <c r="AH11" i="1"/>
  <c r="AD11" i="1"/>
  <c r="Z11" i="1"/>
  <c r="V11" i="1"/>
  <c r="W11" i="1" s="1"/>
  <c r="AL10" i="1"/>
  <c r="AH10" i="1"/>
  <c r="AD10" i="1"/>
  <c r="Z10" i="1"/>
  <c r="V10" i="1"/>
  <c r="W10" i="1" s="1"/>
  <c r="AL9" i="1"/>
  <c r="AH9" i="1"/>
  <c r="AD9" i="1"/>
  <c r="Z9" i="1"/>
  <c r="V9" i="1"/>
  <c r="W9" i="1" s="1"/>
  <c r="AL8" i="1"/>
  <c r="AH8" i="1"/>
  <c r="AD8" i="1"/>
  <c r="Z8" i="1"/>
  <c r="V8" i="1"/>
  <c r="W8" i="1" s="1"/>
  <c r="AL7" i="1"/>
  <c r="AH7" i="1"/>
  <c r="AD7" i="1"/>
  <c r="Z7" i="1"/>
  <c r="V7" i="1"/>
  <c r="W7" i="1" s="1"/>
  <c r="AA7" i="1" l="1"/>
  <c r="AE7" i="1" s="1"/>
  <c r="AI7" i="1" s="1"/>
  <c r="AM7" i="1" s="1"/>
  <c r="AN7" i="1" s="1"/>
  <c r="AA10" i="1"/>
  <c r="AE10" i="1" s="1"/>
  <c r="AI10" i="1" s="1"/>
  <c r="AM10" i="1" s="1"/>
  <c r="AN10" i="1" s="1"/>
  <c r="AA14" i="1"/>
  <c r="AE14" i="1" s="1"/>
  <c r="AI14" i="1" s="1"/>
  <c r="AM14" i="1" s="1"/>
  <c r="AN14" i="1" s="1"/>
  <c r="AA9" i="1"/>
  <c r="AE9" i="1" s="1"/>
  <c r="AI9" i="1" s="1"/>
  <c r="AM9" i="1" s="1"/>
  <c r="AN9" i="1" s="1"/>
  <c r="AA13" i="1"/>
  <c r="AE13" i="1" s="1"/>
  <c r="AI13" i="1" s="1"/>
  <c r="AM13" i="1" s="1"/>
  <c r="AN13" i="1" s="1"/>
  <c r="AA12" i="1"/>
  <c r="AE12" i="1" s="1"/>
  <c r="AI12" i="1" s="1"/>
  <c r="AM12" i="1" s="1"/>
  <c r="AN12" i="1" s="1"/>
  <c r="AA15" i="1"/>
  <c r="AE15" i="1" s="1"/>
  <c r="AI15" i="1" s="1"/>
  <c r="AM15" i="1" s="1"/>
  <c r="AN15" i="1" s="1"/>
  <c r="AA8" i="1"/>
  <c r="AE8" i="1" s="1"/>
  <c r="AI8" i="1" s="1"/>
  <c r="AM8" i="1" s="1"/>
  <c r="AN8" i="1" s="1"/>
  <c r="AA11" i="1"/>
  <c r="AE11" i="1" s="1"/>
  <c r="AI11" i="1" s="1"/>
  <c r="AM11" i="1" s="1"/>
  <c r="AN11" i="1" s="1"/>
  <c r="L6" i="8"/>
  <c r="M6" i="8"/>
  <c r="N6" i="8"/>
  <c r="O6" i="8"/>
  <c r="L19" i="8"/>
  <c r="M19" i="8"/>
  <c r="N19" i="8"/>
  <c r="O19" i="8"/>
  <c r="O15" i="8" l="1"/>
  <c r="N15" i="8"/>
  <c r="M15" i="8"/>
  <c r="L15" i="8"/>
  <c r="O14" i="8"/>
  <c r="N14" i="8"/>
  <c r="M14" i="8"/>
  <c r="L14" i="8"/>
  <c r="O13" i="8"/>
  <c r="N13" i="8"/>
  <c r="M13" i="8"/>
  <c r="L13" i="8"/>
  <c r="O12" i="8"/>
  <c r="N12" i="8"/>
  <c r="M12" i="8"/>
  <c r="L12" i="8"/>
  <c r="O11" i="8"/>
  <c r="N11" i="8"/>
  <c r="M11" i="8"/>
  <c r="L11" i="8"/>
  <c r="O10" i="8"/>
  <c r="N10" i="8"/>
  <c r="M10" i="8"/>
  <c r="L10" i="8"/>
  <c r="O9" i="8"/>
  <c r="N9" i="8"/>
  <c r="M9" i="8"/>
  <c r="L9" i="8"/>
  <c r="O8" i="8"/>
  <c r="N8" i="8"/>
  <c r="M8" i="8"/>
  <c r="L8" i="8"/>
  <c r="O7" i="8"/>
  <c r="N7" i="8"/>
  <c r="M7" i="8"/>
  <c r="L7" i="8"/>
  <c r="AL6" i="1" l="1"/>
  <c r="AH6" i="1"/>
  <c r="AD6" i="1"/>
  <c r="Z6" i="1"/>
  <c r="V6" i="1"/>
  <c r="W6" i="1" s="1"/>
  <c r="AA6" i="1" l="1"/>
  <c r="AE6" i="1" s="1"/>
  <c r="AI6" i="1" s="1"/>
  <c r="AM6" i="1" s="1"/>
  <c r="AN6" i="1" s="1"/>
  <c r="L21" i="8" l="1"/>
  <c r="M21" i="8"/>
  <c r="N21" i="8"/>
  <c r="O21" i="8"/>
  <c r="D21" i="8" l="1"/>
  <c r="E21" i="8"/>
  <c r="F21" i="8"/>
  <c r="G21" i="8"/>
</calcChain>
</file>

<file path=xl/sharedStrings.xml><?xml version="1.0" encoding="utf-8"?>
<sst xmlns="http://schemas.openxmlformats.org/spreadsheetml/2006/main" count="820" uniqueCount="216">
  <si>
    <t>Myndighet</t>
  </si>
  <si>
    <t>Namn</t>
  </si>
  <si>
    <t>Växelnummer</t>
  </si>
  <si>
    <t>E-postadress</t>
  </si>
  <si>
    <t>Kontaktperson</t>
  </si>
  <si>
    <t>Direktnummer</t>
  </si>
  <si>
    <t>Fritext</t>
  </si>
  <si>
    <t>Myndighetens namn</t>
  </si>
  <si>
    <t>Telefonnummer</t>
  </si>
  <si>
    <t>e-postadress</t>
  </si>
  <si>
    <t>Avgiftsområde</t>
  </si>
  <si>
    <t>Ekonomiskt mål</t>
  </si>
  <si>
    <t>Intäkter</t>
  </si>
  <si>
    <t>Kostnader</t>
  </si>
  <si>
    <t>Resultat</t>
  </si>
  <si>
    <t>Översikt över samrådet</t>
  </si>
  <si>
    <t>Beslut om avgiftsnivå</t>
  </si>
  <si>
    <t>Bestämmelse</t>
  </si>
  <si>
    <t>Kalkylmodell</t>
  </si>
  <si>
    <t>Avgiftskollektiv</t>
  </si>
  <si>
    <t>Avgiftsbemyndigande</t>
  </si>
  <si>
    <t>Beskrivning av den avgiftsbelagda verksamheten</t>
  </si>
  <si>
    <t>Balanserat resultat</t>
  </si>
  <si>
    <t>Avgiftskonstruktion och avgiftsnivå</t>
  </si>
  <si>
    <t>Direkta kostnader som ingår i avgiftsunderlaget</t>
  </si>
  <si>
    <t>Datum</t>
  </si>
  <si>
    <t>Typ av ekonomiskt mål</t>
  </si>
  <si>
    <t>Beslutsnivå</t>
  </si>
  <si>
    <t>Redovisningsprincip</t>
  </si>
  <si>
    <t>Ingår avgiften i detta samråd?</t>
  </si>
  <si>
    <t xml:space="preserve">Avgiftens utformning </t>
  </si>
  <si>
    <t>Förändringar av kalkylmodellen</t>
  </si>
  <si>
    <t>Avgiftskomponenter och avgiftsivå</t>
  </si>
  <si>
    <t>ESV:s diarienummer för senaste samråd om avgift</t>
  </si>
  <si>
    <t>Dnr</t>
  </si>
  <si>
    <t>1. Kontaktinformation</t>
  </si>
  <si>
    <t>Eventuella övriga förhållanden som påverkar beräkningen av intäkter eller kostnader</t>
  </si>
  <si>
    <t>Eventuella övriga förhållanden av betydelse för avgiftsuttaget</t>
  </si>
  <si>
    <t>Formella förutsättningar</t>
  </si>
  <si>
    <t>2. Avgifter som tas ut med stöd av särskilda bemyndiganden</t>
  </si>
  <si>
    <t>3. Avgifter som tas ut med stöd av generella bemyndiganden</t>
  </si>
  <si>
    <t>Avgift (om mer detaljerad indelning är lämplig)</t>
  </si>
  <si>
    <t>Samrådets omfattning</t>
  </si>
  <si>
    <t>Myndighetens avgifter</t>
  </si>
  <si>
    <t>År</t>
  </si>
  <si>
    <t>Kommentar</t>
  </si>
  <si>
    <t>1. Tidskrifter och andra publikationer</t>
  </si>
  <si>
    <t>2. Informations- och kursmaterial</t>
  </si>
  <si>
    <t>3. Konferenser och kurser</t>
  </si>
  <si>
    <t>4. Rådgivning och annan liknande service</t>
  </si>
  <si>
    <t>5. Lokaler</t>
  </si>
  <si>
    <t>6. Utrustning</t>
  </si>
  <si>
    <t>7. Offentlig inköps- och resurssamordning</t>
  </si>
  <si>
    <t>8. Automatisk databehandlingsinformation i annan form än utskrift</t>
  </si>
  <si>
    <t>10. Tjänsteexport</t>
  </si>
  <si>
    <t>4 § avgiftsförordningen:</t>
  </si>
  <si>
    <t>Myndighetens totala förvaltningskostnader</t>
  </si>
  <si>
    <t>Procent av totala förvaltningskostnader</t>
  </si>
  <si>
    <t>Summa 4 §-avgifter</t>
  </si>
  <si>
    <t>Beskrivning av de 4 §-avgifter som tas ut med stöd av kriteriet tillfällig natur</t>
  </si>
  <si>
    <t>Hur säkerställer myndigheten att intäkterna inte överstiger kostnaderna?</t>
  </si>
  <si>
    <t>Generella bemyndiganden som utnyttjas</t>
  </si>
  <si>
    <t>Indirekta kostnader som ingår i avgiftsunderlaget</t>
  </si>
  <si>
    <t>Fördelningsnycklar för indirekta kostnader med beskrivning av hur de tillämpas</t>
  </si>
  <si>
    <t>Ja</t>
  </si>
  <si>
    <t>Nej</t>
  </si>
  <si>
    <t>Välj Ja/Nej</t>
  </si>
  <si>
    <t>Nej, ingår i tidigare samråd</t>
  </si>
  <si>
    <t>Nej, undantagen från samrådskravet</t>
  </si>
  <si>
    <t>Gör ett val</t>
  </si>
  <si>
    <t>Full kostnadstäckning</t>
  </si>
  <si>
    <t>Annat bestämt ekonomiskt mål</t>
  </si>
  <si>
    <t>Obestämt ekonomiskt mål</t>
  </si>
  <si>
    <t>Regeringen</t>
  </si>
  <si>
    <t>Riksdagen</t>
  </si>
  <si>
    <t>2. Särskilda bemyndiganden, koklumn C</t>
  </si>
  <si>
    <t>Nej*</t>
  </si>
  <si>
    <t>Ny eller befintlig avgift</t>
  </si>
  <si>
    <t>Bestämmelse eller beslut</t>
  </si>
  <si>
    <t>Ja, ingår i detta samråd</t>
  </si>
  <si>
    <t>Konsekvenser</t>
  </si>
  <si>
    <t>Väsentlig förändring av avgiftsnivån?</t>
  </si>
  <si>
    <t>Förändring av avgiftskonstruktionen</t>
  </si>
  <si>
    <t>Förändring av avgiftsnivån</t>
  </si>
  <si>
    <t>Beskrivning av de 4 §-avgifter som tas ut med stöd av kriteriet mindre omfattning</t>
  </si>
  <si>
    <t>Ekonomiskt resultat (tkr)</t>
  </si>
  <si>
    <t>Årtal</t>
  </si>
  <si>
    <t>Hur och varför</t>
  </si>
  <si>
    <t>Övriga kommentarer</t>
  </si>
  <si>
    <t>9. Upplysningar per telefon, om den service myndigheten därmed tillhandahåller går utöver myndighetens serviceskyldighet enligt offentlighets- och sekretesslagen (2009:400) och förvaltningslagen (1986:223)</t>
  </si>
  <si>
    <t>15-21 §§ avgiftsförordningen</t>
  </si>
  <si>
    <t>Samråd vart tredje år alternativt om väsentligt förändrad eller ny avgift?</t>
  </si>
  <si>
    <t>Datum för beslut respektive ikraftträdande</t>
  </si>
  <si>
    <t>Totala intäkter, exklusive verksamhet av tillfällig natur (tkr)</t>
  </si>
  <si>
    <t>Myndighetens dnr</t>
  </si>
  <si>
    <t>Diarienummer</t>
  </si>
  <si>
    <t>Laglig grund för behandling av personuppgifter enligt allmänna dataskyddsförordningen är 
6 artikel e) behandlingen är nödvändig för att utföra en uppgift av allmänt intresse enligt 7 § avgiftsförordningen.</t>
  </si>
  <si>
    <t>Bestämmelsen utnyttjas av myndigheten (välj Ja för de punkter ni utnyttjar)</t>
  </si>
  <si>
    <t>Intäkter i procent</t>
  </si>
  <si>
    <t>Tar myndigheten ut avgiften enbart av statliga myndigheter?</t>
  </si>
  <si>
    <t>varav tillfällig natur (tkr)</t>
  </si>
  <si>
    <t>Totala intäkter (tkr): 
mindre omfattning eller tillfällig natur</t>
  </si>
  <si>
    <t>Avgift som myndigheten tar ut</t>
  </si>
  <si>
    <t>Väsentligt förändrad avgift</t>
  </si>
  <si>
    <t>Ny avgift</t>
  </si>
  <si>
    <t>Beror förändringen av avgiftsnivå och/eller avgiftskonstruktion på en förändrad kalkylmodell?</t>
  </si>
  <si>
    <t>Beräkning 2025</t>
  </si>
  <si>
    <t>Väsentlig förändring av avgifts-konstruktionen?</t>
  </si>
  <si>
    <t>Offentligrättslig verksamhet</t>
  </si>
  <si>
    <t>Uppdragsverksamhet</t>
  </si>
  <si>
    <t>Disponeras intäkten av myndigheten eller inte?</t>
  </si>
  <si>
    <t>Disponeras ej</t>
  </si>
  <si>
    <t>Disponeras</t>
  </si>
  <si>
    <t>Ingående från 2021</t>
  </si>
  <si>
    <t>Budget 2024</t>
  </si>
  <si>
    <t>Beräkning 2026</t>
  </si>
  <si>
    <t>Balanserat resultat/Intäkter 2026 (%)</t>
  </si>
  <si>
    <t>Typ av avgiftsbelagd verksamhet</t>
  </si>
  <si>
    <t>Offentligrättslig verksamhet eller uppdrags-verksamhet?</t>
  </si>
  <si>
    <t>Beskrivning av hur tidigare synpunkter från ESV har hanterats 
(i förekommande fall beskrivning av avgiftsbelagd verksamhet som myndigheten har tagit över)</t>
  </si>
  <si>
    <t>När bedömer myndigheten att verksamheten kommer att vara i balans?</t>
  </si>
  <si>
    <t>När bedömer myndigheten att tjänsteexportverksamheten kommer att vara i balans?</t>
  </si>
  <si>
    <t>Utfall 2022</t>
  </si>
  <si>
    <t>(Preliminärt) utfall 2023</t>
  </si>
  <si>
    <t>Avgiftsbelagd verksamhet enligt avgiftsbudgeten i regleringsbrevet universitet och högskolor</t>
  </si>
  <si>
    <r>
      <rPr>
        <sz val="8"/>
        <rFont val="Arial"/>
        <family val="2"/>
        <scheme val="minor"/>
      </rPr>
      <t>Försäljning av</t>
    </r>
    <r>
      <rPr>
        <sz val="8"/>
        <color theme="1"/>
        <rFont val="Arial"/>
        <family val="2"/>
        <scheme val="minor"/>
      </rPr>
      <t xml:space="preserve"> beställd utbildning (alla UoH, full kostnadstäckning)</t>
    </r>
  </si>
  <si>
    <t>Utbildning inom yrkeshögskolan (alla UoH, full kostnadstäckning)</t>
  </si>
  <si>
    <t>Uppdragsutbildning (alla UoH, full kostnadstäckning)</t>
  </si>
  <si>
    <t>Utbildning av studieavgiftsskyldiga studenter (alla UoH, full kostnadstäckning)</t>
  </si>
  <si>
    <t>Uppdragsforskning (alla UoH, full kostnadstäckning)</t>
  </si>
  <si>
    <t>Högskoleprov (alla UoH, inget krav på full kostnadstäckning)</t>
  </si>
  <si>
    <t>Biljett och programintäkter (alla UoH, inget krav på full kostnadstäckning)</t>
  </si>
  <si>
    <t>Inträde till museum (Uppsala, Lund, Stockholm, Umeå, inget krav på full kostnadstäckning)</t>
  </si>
  <si>
    <t>Tillhandahållande av lokaler som ursprungligen hyrts för lärosätets egna verksamhet (alla UoH).</t>
  </si>
  <si>
    <t>Tillhandahållande av forskningsinfrastruktur</t>
  </si>
  <si>
    <t>Ev. lärosätesspecifika särskilda bemyndiganden</t>
  </si>
  <si>
    <t>Universitet och högskolor får ta ut avgifter med krav på full kostnadstäckning för utbildning (kurser) som ett universitet eller högskola genomför åt ett annat lärosäte för personer som är antagna till utbildning vid det köpande lärosätet, enligt överenskommelse med det andra svenska lärosätet eller med ett utländskt lärosäte.</t>
  </si>
  <si>
    <t>Universitet och högskolor får ta ut avgifter med krav på full kostnadstäckning för utbildning som ett universitet eller högskola genomför inom ramen för yrkeshögskolan eller kvalificerad yrkesutbildning.</t>
  </si>
  <si>
    <t>Universitet och högskolor får ta ut avgifter med krav på full kostnadstäckning för utbildning enligt bestämmelserna i förordningen (2002:760) om uppdragsutbildning vid universitet och högskolor, förordningen (2007:223) om uppdragsutbildning för fortbildning av lärare och förskollärare och förordningen (2011:183) om befattningsutbildning för rektorer och annan personal med motsvarande ledningsfunktion i skola, förskola och fritidshem.</t>
  </si>
  <si>
    <t>Av förordning (2010:543) om anmälningsavgift och studieavgift vid universitet och högskolor följer att universitet och högskolor i vissa fall ska ta ut avgifter med krav på full kostnadstäckning för anmälnings- och studieavgifter. Anmälnings- och studieavgifter är undantagna från samrådskrav enligt 15 § i nämnda förordning. Där står att för anmälningsavgifter och studieavgifter gäller inte 7 § första stycket avgiftsförordningen (1992:191).</t>
  </si>
  <si>
    <t>Universitet och högskolor får ta ut avgifter med krav på full kostnadstäckning för uppdragsforskning.</t>
  </si>
  <si>
    <t xml:space="preserve">Den som vill delta i högskoleprovet ska enligt 7 kap 21 § högskoleförordningen (1993:100) betala en avgift i samband med anmölan till provet. Universitet och högskolors del av avgiften är 330 kr per anmäld deltagare i provet. Inkomsterna och ev dröjsmålsräntor får disponeras av lärosätet. </t>
  </si>
  <si>
    <t>Universitet och högskolor får i samband med studenters produktioner inom konstnärlig utbildning ta ut avgifter för biljetter eller program utan krav på full kostnadstäckning. Dessa avgifter ska bidra till att finansiera verksamheten.</t>
  </si>
  <si>
    <t>Uppsala universitet, Lunds universitet, Stockholms universitet och Umeå universitet får ta ut avgifter utan krav på full kostnadstäckning från besökare för inträde till den museieverksamhet som universitetet förvaltar. Dessa avgifter ska bidra till att finansiera verksamheten.</t>
  </si>
  <si>
    <t>Av 9a §förordningen (1993:528) om statliga myndigheters lokalförsörjning följer att universitet och högskolor som omfattas av högskolelagen (1992:1434) och som i syfte att säkerställa internationaliseringen i högskolan och rörligheten bland forskare får upplåta bostadslägenheter till studenter och forskare i enlighet med förordningen (2022:1515) om möjlighet för universitet och högskolor att tillhandahålla bostäder. Enligt 6 § ska en avgift tas ut när ett lärosäte upplåter en bostadslägenhet enligt 5 §. Avgiften ska beräknas så att den bidrar till att täcka verksamhetens kostnader. Avgiften får dock inte vara högre än skälig hyra enligt 12 kap 55 § jordabalken. Enligt 7 § får ett lärosäte som hyrt bostadslägenheter enligt 3 § använda anslagsmedel för att ersätta sina kostnader för att hyra lägenheterna och andra kostnader för att kunna upplåta dem enligt 5§. Anslagsmedel får inte användas i den utsträckning kostnaderna kan täckas av avgifter som avses i 6§.</t>
  </si>
  <si>
    <t>Universitet och högskolor får disponera inkomster från avgifter som de tar ut på grund av upplåtelser av bostadslägenheter i andra hand med stöd av 9 a § förordningen (1993:528) om statliga myndigheters lokalförsörjning i dess lydelse före den 1 januari 2023 eller med stöd av regeringens beslut den 2 december 2021 om möjlighet för vissa lärosäten att upplåta lägenheter för bostadsändamål (U2021/04703)</t>
  </si>
  <si>
    <t>Universitet och högskolor får ta ut avgifter för tillhandahållande av lokaler som ursprungligen har hyrts för lärosätets egen verksamhet utan den begränsning som följer av 4 § andra stycket avgiftsförordningen.</t>
  </si>
  <si>
    <t>Av förordningen (2022:1378) om avgifter för forskningsinfrastruktur följer att universitet och högskolor med staten som huvudman får ta ut och disponera avgiftsinkomster upp till full kostnadstäckning för att tillhandahålla forskningsinfrastruktur. Avgifter som överstiger full kostnadstäckning ska redovisas mot inkomsttitel 2811 Övriga inkomster.</t>
  </si>
  <si>
    <t>Bilaga 2 i regleringsbrev för budgetår 2023 avseende universitet och högskolor, avsnitt 4.1.1.</t>
  </si>
  <si>
    <t>Bilaga 2 i regleringsbrev för budgetår 2023 avseende universitet och högskolor, avsnitt 4.1.2.</t>
  </si>
  <si>
    <t>Bilaga 2 i regleringsbrev för budgetår 2023 avseende universitet och högskolor, avsnitt 4.1.3.</t>
  </si>
  <si>
    <t>Bilaga 2 i regleringsbrev för budgetår 2023 avseende universitet och högskolor, avsnitt 4.1.5.</t>
  </si>
  <si>
    <t>Bilaga 2 i regleringsbrev för budgetår 2023 avseende universitet och högskolor, avsnitt 4.2.1 Avgiftsfinansierad verksamhet</t>
  </si>
  <si>
    <t xml:space="preserve">Bilaga 2 i regleringsbrev för budgetår 2023 avseende universitet och högskolor, avsnitt 4.2.2. </t>
  </si>
  <si>
    <t>Bilaga 2 i regleringsbrev för budgetår 2023 avseende universitet och högskolor, avsnitt 4.2.3.</t>
  </si>
  <si>
    <t>Bilaga 2 i regleringsbrev för budgetår 2023 avseende universitet och högskolor, avsnitt 4.2.4.</t>
  </si>
  <si>
    <t>Bilaga 2 i regleringsbrev för budgetår 2023 avseende universitet och högskolor, avsnitt 4.2.5.</t>
  </si>
  <si>
    <t>Bilaga 2 i regleringsbrev för budgetår 2023 avseende universitet och högskolor under avsnitt 4.4.</t>
  </si>
  <si>
    <t>Bilaga 2 i regleringsbrev för budgetår 2023 avseende universitet och högskolor under avsnitt 4.2.6.</t>
  </si>
  <si>
    <t>Bilaga 2 i regleringsbrev för budgetår 2023 avseende universitet och högskolor, avsnitt 4.1.4.</t>
  </si>
  <si>
    <t>Enligt 5 § avgiftsförordningen (1992:191) får myndigheten bestämma storleken på andra avgifter än de som avses i 4 § endast efter särskilt bemyndigande från regeringen. Om inte regeringen har föreskrivit något annat, ska avgifter beräknas så att de helt täcker verksamhetens kostnader (full kostnadstäckning).</t>
  </si>
  <si>
    <t>Enligt 5 § förordningen om uppdragsutbildning vid universitet och högskolor (2002:760) och 5 § avgiftsförordningen (1992:191) får myndigheten själv bestämma om avgiftens storlek.</t>
  </si>
  <si>
    <t>Enligt 5 § avgiftsförordningen (1992:191) får myndigheten bestämma storleken på andra avgifter än de som avses i 4 § endast efter särskilt bemyndigande från regeringen. Om inte regeringen har föreskrivit något annat, ska avgifter beräknas så att de helt täcker verksamhetens kostnader (full kostnadstäckning). Enligt 6 § förordning (2010:543) om anmälningsavgift och studieavgift vid universitet och högskolor ska högskolan beräkna studieavgifterna så att full kostnadstäckning uppnås för den studieavgiftsfinansierade verksamheten i sin helhet.</t>
  </si>
  <si>
    <t xml:space="preserve">Den som vill delta i högskoleprovet ska enligt 7 kap 21 § högskoleförordningen (1993:100) betala en avgift i samband med anmölan till provet. Universitet och högskolors del av avgiften motsvarar 330 kr per anmäld deltagare i provet. Inkomsterna och ev dröjsmålsräntor får disponeras av lärosätet. </t>
  </si>
  <si>
    <t>Av förordningen (2022:1378) om avgifter för forskningsinfrastruktur följer att universitet och högskolor med staten som huvudman får ta ut och disponera avgiftsinkomster upp till full kostnadstäckning för att tillhandahålla forskningsinfrastruktur. Avgifter som överstiger full kostnadstäckning ska redovisas mot inkomsttitel 2811 Övriga inkomster. Enligt 3 § får Universitet och högskolor får besluta om avgifters storlek. De ska bestämmas så att de täcker upp till verksamhetens kostnader (upp till full kostnadstäckning). Om det är nödvändigt för att undvika att konkurrensen på marknaden snedvrids, ska avgifternas storlek bestämmas utifrån marknadsmässiga grunder.</t>
  </si>
  <si>
    <t>Se kolumn B och D</t>
  </si>
  <si>
    <t>Full kostnadstäckning i enlighet med de rekommendationer som Sveriges universitets- och högskoleförbund (SUHF) gått ut med gällande redovisningsmodell och hantering av indirekta kostnader. (SUHF modellen)</t>
  </si>
  <si>
    <t>Påläggsmetod där indirekta kostnader fördelas ut enligt en etablerad metod, ner till lägsta nivå. På så vis uppnäs en rättvis fördelning av kostnaderna. Basen som tillämpas är kopplat till personalkostnader. Lärosäten med medicinsk fakultet har även med driftkostnader i basen, för att hantera köpta tjänster från Regionerna. Avgifterna sätts utifrån kalkyler för att uppnå full kostnadstäckning.</t>
  </si>
  <si>
    <t>Myndigheten bestämmer inte avgiftens storlek.</t>
  </si>
  <si>
    <t>Myndigheten bestämmer inte avgiftens storlek och är därmed inte insatt i hur avgiften räknas ut.</t>
  </si>
  <si>
    <t>Fasta kostnader som direkt går att härleda till verksamheten. Personalkostnader, lokalkostnader och driftskostnader.</t>
  </si>
  <si>
    <t>Universitetsgemensamma och i förekommande fall fakultetsgemensamma kostnader. Institutionsgemensamma stödkostnader räknas  även med i avgiftsunderlag. Kostnaderna på lärosätet delas in i stödkostnader respektive kostnader för kärnverksamhet vilket gör det möjligt att räkna på stödkostnadernas storlek och olika verksamheters relativa andel av de centrala stödkostnaderna.</t>
  </si>
  <si>
    <t>Avgifter för tillhandahållande av lokaler, som ingår under och därmed redovisas under flik 2 Särskilda bemyndiganden, ska inte ingå här. Inga avgifter ska redovisas på två ställen enligt ESV.</t>
  </si>
  <si>
    <t>Tjänsteexport som ingår i avgifter som redovisas under flik 2 Särskilda bemyndiganden, ska inte ingå här. Inga avgifter ska redovisas på två ställen. T ex studieavgifter och tjänsteexport som ingår i belopp för uppdragsutbildning och uppdragsforskning.</t>
  </si>
  <si>
    <t>Summa 4 § avgifter (Enbart belopp som inte redan redovisats under särskilda bemyndiganden. Tex ska tjänsteexport i form av studieavgifter samt tjänsteexports andel av uppdragsforskning och uppdragsutbildning inte räknas med här.</t>
  </si>
  <si>
    <t>generellt för de flesta lärosäten.</t>
  </si>
  <si>
    <t>Tänk på att granska de förifyllda uppgifterna för att se att de verkligen gäller ditt lärosäte.</t>
  </si>
  <si>
    <r>
      <t>Med</t>
    </r>
    <r>
      <rPr>
        <b/>
        <sz val="10"/>
        <color theme="1"/>
        <rFont val="Arial"/>
        <family val="2"/>
        <scheme val="minor"/>
      </rPr>
      <t xml:space="preserve"> Totala förvaltningskostnader</t>
    </r>
    <r>
      <rPr>
        <sz val="10"/>
        <color theme="1"/>
        <rFont val="Arial"/>
        <family val="2"/>
        <scheme val="minor"/>
      </rPr>
      <t xml:space="preserve"> menas lärosätets totala kostnader. Ska motsvara den uträkning som</t>
    </r>
  </si>
  <si>
    <t>Notera särskilt att de avgifter som rapporterats under särskilda bemyndiganden inte ska ingå</t>
  </si>
  <si>
    <t>i det som rapporterats under generella, gäller tex tjänsteexport och lokalkostnader. Utifrån era</t>
  </si>
  <si>
    <t xml:space="preserve">särskilda bemyndiganden kan man behöva kontrollera detta särskilt så att det inte blir en </t>
  </si>
  <si>
    <t>dubbel rapportering.</t>
  </si>
  <si>
    <t>Mallen är inte låst så det går att redigera och lägga till rader och kolumner om ni vill och behöver.</t>
  </si>
  <si>
    <t>Vänliga hälsningar</t>
  </si>
  <si>
    <t>Annica Eriksson</t>
  </si>
  <si>
    <t>Redovisningsansvarig</t>
  </si>
  <si>
    <t>Umeå universitet</t>
  </si>
  <si>
    <t>Annica.Eriksson@umu.se</t>
  </si>
  <si>
    <t>Denna mall är baserad på den mall som ESV publicerat som samrådsmall vid avgiftssamråd.</t>
  </si>
  <si>
    <t>Ni får själva avgöra om texter ska stå kvar, förändras eller kompletteras.</t>
  </si>
  <si>
    <t>Lägg till eventuella särskilda bemyndiganden som finns i ert lärosätes regleringsbrev.</t>
  </si>
  <si>
    <t>vi gör i våra årsredovisningar när vi räknar ut procentsats för 4 §-intäkter.</t>
  </si>
  <si>
    <t>Universitet och högskolor får ta ut avgifter med krav på full kostnadstäckning för utbildning enligt bestämmelserna i förordningen (2002:760) om uppdragsutbildning vid universitet och högskolor, förordningen (2007:223) om uppdragsutbildning för fortbildning av lärare och förskollärare och förordningen (2011:183) om befattningsutbildning  och fortbildning för rektorer och annan personal med motsvarande ledningsfunktion i skola, förskola och fritidshem.</t>
  </si>
  <si>
    <t xml:space="preserve">Bilaga 2 i regleringsbrev för budgetår 2023 avseende universitet och högskolor, avsnitt 4.1.4.
</t>
  </si>
  <si>
    <t>Av förordning (2010:543) om anmälningsavgift och studieavgift vid universitet och högskolor följer att universitet och högskolor i vissa fall ska ta ut avgifter med krav på full kostnadstäckning för anmälnings- och studieavgifter. 
Anmälnings- och studieavgifter är undantagna från samrådskrav enligt 15 § i nämnda förordning. Där står att för anmälningsavgifter och studieavgifter gäller inte 7 § första stycket avgiftsförordningen (1992:191).
Regeln om undantag från samråd tillkom innan 7 § i avgiftsförordningen förändrades.</t>
  </si>
  <si>
    <t>Tillhandahållande av bostadslägenheter (alla UoH, inget krav på full kostnadstäckning)</t>
  </si>
  <si>
    <t>Universitet och högskolor får disponera inkomster från avgifter som de tar ut på grund av upplåtelser av bostadslägenheter i andra hand med stöd av förordningen (2022:1515) om möjlighet för universitet och högskolor att tillhandahålla bostäder.</t>
  </si>
  <si>
    <t>Tillhandahållande av bostadslägenheter enligt äldre bestämmelser.</t>
  </si>
  <si>
    <t>Universitet och högskolor får disponera inkomster från avgifter som de tar ut på grund av upplåtelser av bostadslägenheter i andra hand med stöd av 9 a § förordningen (1993:528) om statliga myndigheters lokalförsörjning i dess lydelse före den 1 januari 2023 eller med stöd av regeringens beslut den 2 december 2021 om möjlighet för vissa lärosäten att upplåta lägenheter för bostadsändamål (U2021/04703).</t>
  </si>
  <si>
    <t>Bilaga 2 i regleringsbrev för budgetår 2023 avseende universitet och högskolor, avsnitt 4.4.</t>
  </si>
  <si>
    <t>Av 9a §förordningen (1993:528) om statliga myndigheters lokalförsörjning följer att universitet och högskolor som omfattas av högskolelagen (1992:1434) och som i syfte att säkerställa internationaliseringen i högskolan och rörligheten bland forskare får upplåta bostadslägenheter till studenter och forskare i enlighet med förordningen (2022:1515) om möjlighet för universitet och högskolor att tillhandahålla bostäder. 
Enligt förordning (2022:1515) 6 § ska en avgift tas ut när ett lärosäte upplåter en bostadslägenhet enligt 5 §. Avgiften ska beräknas så att den bidrar till att täcka verksamhetens kostnader. Avgiften får dock inte vara högre än skälig hyra enligt 12 kap 55 § jordabalken. Enligt 7 § får ett lärosäte som hyrt bostadslägenheter enligt 3 § använda anslagsmedel för att ersätta sina kostnader för att hyra lägenheterna och andra kostnader för att kunna upplåta dem enligt 5§. Anslagsmedel får inte användas i den utsträckning kostnaderna kan täckas av avgifter som avses i 6§.</t>
  </si>
  <si>
    <t>Enligt regleringsbrevet för universitet och högskolor, bilaga 2, avsnitt 4 Avgiftsfinansierad verksamhet, framgår att universitet och högskolor får bedriva verksamheter mot avgift och disponera avgiftinkomsterna för de avgiftsfinansierade verksamheter som framgår under det avsnittet i regleringsbrevet.</t>
  </si>
  <si>
    <t xml:space="preserve">Enligt 5 § avgiftsförordningen (1992:191) får myndigheten bestämma storleken på andra avgifter än de som avses i 4 § endast efter särskilt bemyndigande från regeringen. </t>
  </si>
  <si>
    <t>Instruktion 2023-02-22</t>
  </si>
  <si>
    <t>Däremot vill ESV ha information per rad (punkt) om vad det är vi tar ut med stöd av just den punkten.</t>
  </si>
  <si>
    <t>Många lärosäten gjorde så vid det senaste samrådet år 2020.</t>
  </si>
  <si>
    <t>Generella bemyndiganden 4§</t>
  </si>
  <si>
    <t>Vi har fått tillstånd att inte behöva redovisa utfall för respektive kategori 4§-intäkt utan kan</t>
  </si>
  <si>
    <t>redovisa utfallet samlat. En extra rad har därför lagts till för det längst ner i listan.</t>
  </si>
  <si>
    <r>
      <t xml:space="preserve">För frågor kring avgiftssamrådet, kontakta ESV via </t>
    </r>
    <r>
      <rPr>
        <b/>
        <sz val="10"/>
        <color theme="1"/>
        <rFont val="Arial"/>
        <family val="2"/>
        <scheme val="minor"/>
      </rPr>
      <t>Fråga ESV</t>
    </r>
    <r>
      <rPr>
        <sz val="10"/>
        <color theme="1"/>
        <rFont val="Arial"/>
        <family val="2"/>
        <scheme val="minor"/>
      </rPr>
      <t xml:space="preserve"> på deras webbplats.</t>
    </r>
  </si>
  <si>
    <t>Det som skiljer denna från den generella mallen är att många uppgifter är förifyllda utifrån det som gäller</t>
  </si>
  <si>
    <t>ESV vill ha information per rad (punkt) om vad det är lärosätet tar ut med stöd av just den punkten, även om summor redovisas summerat på rad 16.</t>
  </si>
  <si>
    <t xml:space="preserve">På denna rad kan totalbelopp redovisas för alla §4 avgifter istället för att redovisas separat på rader ovan. </t>
  </si>
  <si>
    <t>Avgiftssamråd - Ekonomistyrningsverket (esv.se)</t>
  </si>
  <si>
    <t>Ta även del av ESV´s anvisningar som finns på deras webbplats.</t>
  </si>
  <si>
    <t>Nej, lärosätet tar inte ut denna avgift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</si>
</sst>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_);_(* \(#,##0\);_(* &quot;-&quot;_);_(@_)"/>
    <numFmt numFmtId="165" formatCode="0.0%"/>
    <numFmt numFmtId="166" formatCode="#,##0_ ;\-#,##0\ "/>
  </numFmts>
  <fonts count="33" x14ac:knownFonts="1">
    <font>
      <sz val="8"/>
      <color theme="1"/>
      <name val="Arial"/>
      <family val="2"/>
      <scheme val="minor"/>
    </font>
    <font>
      <sz val="8"/>
      <name val="Arial"/>
      <family val="2"/>
    </font>
    <font>
      <b/>
      <sz val="8"/>
      <color rgb="FF000000"/>
      <name val="Arial"/>
      <family val="2"/>
      <scheme val="minor"/>
    </font>
    <font>
      <sz val="8"/>
      <color rgb="FF000000"/>
      <name val="Arial"/>
      <family val="2"/>
      <scheme val="minor"/>
    </font>
    <font>
      <u/>
      <sz val="8"/>
      <color rgb="FF000000"/>
      <name val="Arial"/>
      <family val="2"/>
      <scheme val="minor"/>
    </font>
    <font>
      <b/>
      <sz val="8"/>
      <color theme="1"/>
      <name val="Arial"/>
      <family val="2"/>
      <scheme val="minor"/>
    </font>
    <font>
      <b/>
      <sz val="10"/>
      <name val="Arial"/>
      <family val="2"/>
    </font>
    <font>
      <b/>
      <sz val="8"/>
      <name val="Arial"/>
      <family val="2"/>
    </font>
    <font>
      <sz val="12"/>
      <color theme="1"/>
      <name val="Arial"/>
      <family val="2"/>
      <scheme val="minor"/>
    </font>
    <font>
      <sz val="12"/>
      <name val="Arial"/>
      <family val="2"/>
    </font>
    <font>
      <sz val="10"/>
      <name val="Arial"/>
      <family val="2"/>
    </font>
    <font>
      <sz val="8"/>
      <name val="Arial"/>
      <family val="2"/>
      <scheme val="minor"/>
    </font>
    <font>
      <b/>
      <sz val="14"/>
      <name val="Arial"/>
      <family val="2"/>
    </font>
    <font>
      <sz val="14"/>
      <color theme="1"/>
      <name val="Arial"/>
      <family val="2"/>
      <scheme val="minor"/>
    </font>
    <font>
      <sz val="14"/>
      <name val="Arial"/>
      <family val="2"/>
    </font>
    <font>
      <b/>
      <sz val="12"/>
      <color theme="1"/>
      <name val="Arial"/>
      <family val="2"/>
      <scheme val="minor"/>
    </font>
    <font>
      <sz val="10"/>
      <color theme="1"/>
      <name val="Arial"/>
      <family val="2"/>
      <scheme val="minor"/>
    </font>
    <font>
      <b/>
      <sz val="8"/>
      <name val="Arial"/>
      <family val="2"/>
      <scheme val="minor"/>
    </font>
    <font>
      <sz val="10"/>
      <name val="Arial"/>
      <family val="2"/>
      <scheme val="minor"/>
    </font>
    <font>
      <sz val="8"/>
      <color theme="1"/>
      <name val="Arial"/>
      <family val="2"/>
      <scheme val="minor"/>
    </font>
    <font>
      <b/>
      <sz val="10"/>
      <name val="Arial"/>
      <family val="2"/>
      <scheme val="minor"/>
    </font>
    <font>
      <b/>
      <sz val="10"/>
      <color theme="1"/>
      <name val="Arial"/>
      <family val="2"/>
      <scheme val="minor"/>
    </font>
    <font>
      <b/>
      <sz val="10"/>
      <color rgb="FFFF0000"/>
      <name val="Arial"/>
      <family val="2"/>
      <scheme val="minor"/>
    </font>
    <font>
      <b/>
      <sz val="12"/>
      <color theme="0"/>
      <name val="Arial"/>
      <family val="2"/>
      <scheme val="minor"/>
    </font>
    <font>
      <sz val="8"/>
      <color theme="0"/>
      <name val="Arial"/>
      <family val="2"/>
      <scheme val="minor"/>
    </font>
    <font>
      <b/>
      <sz val="12"/>
      <color theme="0"/>
      <name val="Arial"/>
      <family val="2"/>
    </font>
    <font>
      <i/>
      <sz val="8"/>
      <color theme="1"/>
      <name val="Arial"/>
      <family val="2"/>
      <scheme val="minor"/>
    </font>
    <font>
      <sz val="8"/>
      <color theme="0" tint="-0.249977111117893"/>
      <name val="Arial"/>
      <family val="2"/>
      <scheme val="minor"/>
    </font>
    <font>
      <u/>
      <sz val="8"/>
      <color theme="10"/>
      <name val="Arial"/>
      <family val="2"/>
      <scheme val="minor"/>
    </font>
    <font>
      <b/>
      <sz val="10"/>
      <color rgb="FF0070C0"/>
      <name val="Arial"/>
      <family val="2"/>
      <scheme val="minor"/>
    </font>
    <font>
      <b/>
      <sz val="9"/>
      <color theme="1"/>
      <name val="Arial"/>
      <family val="2"/>
      <scheme val="minor"/>
    </font>
    <font>
      <sz val="9"/>
      <name val="Arial"/>
      <family val="2"/>
      <scheme val="minor"/>
    </font>
    <font>
      <b/>
      <sz val="9"/>
      <name val="Arial"/>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C9526"/>
        <bgColor indexed="64"/>
      </patternFill>
    </fill>
    <fill>
      <patternFill patternType="solid">
        <fgColor rgb="FF6280A2"/>
        <bgColor indexed="64"/>
      </patternFill>
    </fill>
    <fill>
      <patternFill patternType="solid">
        <fgColor rgb="FFB274AE"/>
        <bgColor indexed="64"/>
      </patternFill>
    </fill>
    <fill>
      <patternFill patternType="solid">
        <fgColor rgb="FFE692A0"/>
        <bgColor indexed="64"/>
      </patternFill>
    </fill>
    <fill>
      <patternFill patternType="solid">
        <fgColor rgb="FF0083BB"/>
        <bgColor indexed="64"/>
      </patternFill>
    </fill>
    <fill>
      <patternFill patternType="solid">
        <fgColor rgb="FF87BE3D"/>
        <bgColor indexed="64"/>
      </patternFill>
    </fill>
    <fill>
      <patternFill patternType="solid">
        <fgColor rgb="FF00A9DE"/>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21">
    <border>
      <left/>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2" fillId="0" borderId="1">
      <alignment horizontal="center" wrapText="1"/>
    </xf>
    <xf numFmtId="0" fontId="4" fillId="0" borderId="2">
      <alignment horizontal="left" indent="1"/>
    </xf>
    <xf numFmtId="0" fontId="3" fillId="0" borderId="2">
      <alignment horizontal="left"/>
    </xf>
    <xf numFmtId="0" fontId="2" fillId="0" borderId="2" applyBorder="0"/>
    <xf numFmtId="0" fontId="3" fillId="0" borderId="2">
      <alignment horizontal="left" indent="1"/>
    </xf>
    <xf numFmtId="0" fontId="2" fillId="0" borderId="3">
      <alignment horizontal="right"/>
    </xf>
    <xf numFmtId="0" fontId="3" fillId="0" borderId="3">
      <alignment horizontal="right"/>
    </xf>
    <xf numFmtId="9" fontId="19" fillId="0" borderId="0" applyFont="0" applyFill="0" applyBorder="0" applyAlignment="0" applyProtection="0"/>
    <xf numFmtId="0" fontId="28" fillId="0" borderId="0" applyNumberFormat="0" applyFill="0" applyBorder="0" applyAlignment="0" applyProtection="0"/>
  </cellStyleXfs>
  <cellXfs count="163">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Alignment="1">
      <alignment vertical="top"/>
    </xf>
    <xf numFmtId="0" fontId="0" fillId="0" borderId="0" xfId="0" applyAlignment="1">
      <alignment horizontal="center" vertical="top" wrapText="1"/>
    </xf>
    <xf numFmtId="0" fontId="5" fillId="0" borderId="0" xfId="0" applyFont="1"/>
    <xf numFmtId="0" fontId="8" fillId="0" borderId="0" xfId="0" applyFont="1" applyAlignment="1">
      <alignment vertical="top" wrapText="1"/>
    </xf>
    <xf numFmtId="0" fontId="1" fillId="0" borderId="0" xfId="0" applyFont="1" applyAlignment="1">
      <alignment horizontal="left" vertical="top" wrapText="1"/>
    </xf>
    <xf numFmtId="0" fontId="24" fillId="0" borderId="4" xfId="0" applyFont="1" applyBorder="1" applyAlignment="1">
      <alignment horizontal="left"/>
    </xf>
    <xf numFmtId="0" fontId="5" fillId="0" borderId="8" xfId="0" applyFont="1" applyBorder="1" applyAlignment="1">
      <alignment wrapText="1"/>
    </xf>
    <xf numFmtId="0" fontId="5" fillId="0" borderId="8" xfId="0" applyFont="1" applyBorder="1" applyAlignment="1">
      <alignment horizontal="left" wrapText="1"/>
    </xf>
    <xf numFmtId="0" fontId="17" fillId="0" borderId="8" xfId="0" applyFont="1" applyBorder="1" applyAlignment="1">
      <alignment horizontal="left" wrapText="1"/>
    </xf>
    <xf numFmtId="0" fontId="7" fillId="0" borderId="8" xfId="0" applyFont="1" applyBorder="1" applyAlignment="1">
      <alignment horizontal="left" wrapText="1"/>
    </xf>
    <xf numFmtId="0" fontId="7" fillId="0" borderId="8" xfId="0" applyFont="1" applyBorder="1" applyAlignment="1">
      <alignment wrapText="1"/>
    </xf>
    <xf numFmtId="0" fontId="5" fillId="3" borderId="8" xfId="0" applyFont="1" applyFill="1" applyBorder="1" applyAlignment="1">
      <alignment horizontal="left" wrapText="1"/>
    </xf>
    <xf numFmtId="0" fontId="5" fillId="0" borderId="9" xfId="0" applyFont="1" applyBorder="1" applyAlignment="1">
      <alignment horizontal="left" wrapText="1"/>
    </xf>
    <xf numFmtId="0" fontId="0" fillId="0" borderId="0" xfId="0" applyAlignment="1">
      <alignment wrapText="1"/>
    </xf>
    <xf numFmtId="0" fontId="0" fillId="0" borderId="0" xfId="0" applyAlignment="1">
      <alignment horizontal="center" wrapText="1"/>
    </xf>
    <xf numFmtId="0" fontId="5" fillId="3" borderId="0" xfId="0" applyFont="1" applyFill="1" applyAlignment="1">
      <alignment horizontal="center" vertical="top" wrapText="1"/>
    </xf>
    <xf numFmtId="0" fontId="0" fillId="3" borderId="0" xfId="0" applyFill="1"/>
    <xf numFmtId="0" fontId="0" fillId="3" borderId="0" xfId="0" applyFill="1" applyAlignment="1">
      <alignment horizontal="center" vertical="top" wrapText="1"/>
    </xf>
    <xf numFmtId="0" fontId="12" fillId="3" borderId="0" xfId="0" applyFont="1" applyFill="1" applyAlignment="1">
      <alignment vertical="top"/>
    </xf>
    <xf numFmtId="0" fontId="0" fillId="3" borderId="0" xfId="0" applyFill="1" applyAlignment="1">
      <alignment vertical="top"/>
    </xf>
    <xf numFmtId="0" fontId="0" fillId="3" borderId="0" xfId="0" applyFill="1" applyAlignment="1">
      <alignment vertical="top" wrapText="1"/>
    </xf>
    <xf numFmtId="0" fontId="1" fillId="3" borderId="0" xfId="0" applyFont="1" applyFill="1" applyAlignment="1">
      <alignment vertical="top" wrapText="1"/>
    </xf>
    <xf numFmtId="0" fontId="15" fillId="3" borderId="0" xfId="0" applyFont="1" applyFill="1" applyAlignment="1">
      <alignment vertical="top" wrapText="1"/>
    </xf>
    <xf numFmtId="0" fontId="8" fillId="3" borderId="0" xfId="0" applyFont="1" applyFill="1" applyAlignment="1">
      <alignment vertical="top" wrapText="1"/>
    </xf>
    <xf numFmtId="0" fontId="9" fillId="3" borderId="0" xfId="0" applyFont="1" applyFill="1" applyAlignment="1">
      <alignment vertical="top" wrapText="1"/>
    </xf>
    <xf numFmtId="0" fontId="10" fillId="3" borderId="0" xfId="0" applyFont="1" applyFill="1" applyAlignment="1">
      <alignment wrapText="1"/>
    </xf>
    <xf numFmtId="0" fontId="7" fillId="3" borderId="0" xfId="0" applyFont="1" applyFill="1" applyAlignment="1">
      <alignment wrapText="1"/>
    </xf>
    <xf numFmtId="0" fontId="11" fillId="3" borderId="12" xfId="0" applyFont="1" applyFill="1" applyBorder="1" applyAlignment="1" applyProtection="1">
      <alignment horizontal="left" vertical="top" wrapText="1"/>
      <protection locked="0"/>
    </xf>
    <xf numFmtId="0" fontId="14" fillId="3" borderId="0" xfId="0" applyFont="1" applyFill="1" applyAlignment="1">
      <alignment vertical="top"/>
    </xf>
    <xf numFmtId="0" fontId="13" fillId="3" borderId="0" xfId="0" applyFont="1" applyFill="1" applyAlignment="1">
      <alignment horizontal="left" vertical="top"/>
    </xf>
    <xf numFmtId="0" fontId="14" fillId="3" borderId="0" xfId="0" applyFont="1" applyFill="1" applyAlignment="1">
      <alignment horizontal="left" vertical="top"/>
    </xf>
    <xf numFmtId="0" fontId="25" fillId="9" borderId="4" xfId="0" applyFont="1" applyFill="1" applyBorder="1" applyAlignment="1">
      <alignment horizontal="left" wrapText="1"/>
    </xf>
    <xf numFmtId="0" fontId="23" fillId="9" borderId="4" xfId="0" applyFont="1" applyFill="1" applyBorder="1" applyAlignment="1">
      <alignment vertical="top" wrapText="1"/>
    </xf>
    <xf numFmtId="0" fontId="25" fillId="5" borderId="4" xfId="0" applyFont="1" applyFill="1" applyBorder="1" applyAlignment="1">
      <alignment horizontal="left" wrapText="1"/>
    </xf>
    <xf numFmtId="164" fontId="11" fillId="3" borderId="12" xfId="0" applyNumberFormat="1" applyFont="1"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12" xfId="0" applyFill="1" applyBorder="1" applyAlignment="1" applyProtection="1">
      <alignment vertical="top" wrapText="1"/>
      <protection locked="0"/>
    </xf>
    <xf numFmtId="14" fontId="11" fillId="3" borderId="12" xfId="0" applyNumberFormat="1"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0" fillId="0" borderId="12" xfId="0" applyBorder="1" applyAlignment="1" applyProtection="1">
      <alignment vertical="top" wrapText="1"/>
      <protection locked="0"/>
    </xf>
    <xf numFmtId="166" fontId="1" fillId="3" borderId="12" xfId="0" applyNumberFormat="1" applyFont="1" applyFill="1" applyBorder="1" applyAlignment="1" applyProtection="1">
      <alignment horizontal="right" vertical="top" wrapText="1"/>
      <protection locked="0"/>
    </xf>
    <xf numFmtId="166" fontId="1" fillId="2" borderId="12" xfId="0" applyNumberFormat="1" applyFont="1" applyFill="1" applyBorder="1" applyAlignment="1">
      <alignment horizontal="right" vertical="top" wrapText="1"/>
    </xf>
    <xf numFmtId="0" fontId="0" fillId="3" borderId="0" xfId="0" applyFill="1" applyAlignment="1" applyProtection="1">
      <alignment vertical="top" wrapText="1"/>
      <protection locked="0"/>
    </xf>
    <xf numFmtId="0" fontId="0" fillId="3" borderId="0" xfId="0" applyFill="1" applyAlignment="1">
      <alignment horizontal="right" vertical="top" wrapText="1"/>
    </xf>
    <xf numFmtId="164" fontId="6" fillId="3" borderId="0" xfId="0" applyNumberFormat="1" applyFont="1" applyFill="1" applyAlignment="1">
      <alignment horizontal="left" vertical="top" wrapText="1"/>
    </xf>
    <xf numFmtId="0" fontId="16" fillId="3" borderId="0" xfId="0" applyFont="1" applyFill="1" applyAlignment="1">
      <alignment horizontal="left" vertical="top" wrapText="1"/>
    </xf>
    <xf numFmtId="0" fontId="1" fillId="3" borderId="0" xfId="0" applyFont="1" applyFill="1" applyAlignment="1">
      <alignment horizontal="left" vertical="top"/>
    </xf>
    <xf numFmtId="0" fontId="7" fillId="0" borderId="4" xfId="0" applyFont="1" applyBorder="1" applyAlignment="1">
      <alignment horizontal="left" wrapText="1"/>
    </xf>
    <xf numFmtId="0" fontId="7" fillId="3" borderId="0" xfId="0" applyFont="1" applyFill="1" applyAlignment="1">
      <alignment horizontal="left" vertical="top" wrapText="1"/>
    </xf>
    <xf numFmtId="0" fontId="5" fillId="3" borderId="0" xfId="0" applyFont="1" applyFill="1" applyAlignment="1">
      <alignment vertical="top" wrapText="1"/>
    </xf>
    <xf numFmtId="0" fontId="0" fillId="0" borderId="0" xfId="0" applyAlignment="1">
      <alignment horizontal="left" vertical="top" wrapText="1"/>
    </xf>
    <xf numFmtId="164" fontId="1" fillId="3" borderId="12" xfId="0" applyNumberFormat="1" applyFont="1" applyFill="1" applyBorder="1" applyAlignment="1" applyProtection="1">
      <alignment horizontal="left" vertical="top" wrapText="1"/>
      <protection locked="0"/>
    </xf>
    <xf numFmtId="14" fontId="11" fillId="0" borderId="12" xfId="0" applyNumberFormat="1" applyFont="1" applyBorder="1" applyAlignment="1" applyProtection="1">
      <alignment horizontal="left" vertical="top" wrapText="1"/>
      <protection locked="0"/>
    </xf>
    <xf numFmtId="0" fontId="5" fillId="0" borderId="7" xfId="0" applyFont="1" applyBorder="1" applyAlignment="1">
      <alignment horizontal="left" wrapText="1"/>
    </xf>
    <xf numFmtId="0" fontId="5" fillId="0" borderId="6" xfId="0" applyFont="1" applyBorder="1" applyAlignment="1">
      <alignment horizontal="left" wrapText="1"/>
    </xf>
    <xf numFmtId="0" fontId="6" fillId="0" borderId="8" xfId="0" applyFont="1" applyBorder="1" applyAlignment="1">
      <alignment wrapText="1"/>
    </xf>
    <xf numFmtId="0" fontId="21" fillId="3" borderId="0" xfId="0" applyFont="1" applyFill="1" applyAlignment="1">
      <alignment wrapText="1"/>
    </xf>
    <xf numFmtId="0" fontId="16" fillId="3" borderId="0" xfId="0" applyFont="1" applyFill="1" applyAlignment="1">
      <alignment horizontal="left" wrapText="1"/>
    </xf>
    <xf numFmtId="0" fontId="22" fillId="3" borderId="0" xfId="0" applyFont="1" applyFill="1" applyAlignment="1">
      <alignment horizontal="right" wrapText="1"/>
    </xf>
    <xf numFmtId="166" fontId="6" fillId="2" borderId="12" xfId="0" applyNumberFormat="1" applyFont="1" applyFill="1" applyBorder="1" applyAlignment="1">
      <alignment horizontal="right" wrapText="1"/>
    </xf>
    <xf numFmtId="164" fontId="6" fillId="3" borderId="0" xfId="0" applyNumberFormat="1" applyFont="1" applyFill="1" applyAlignment="1">
      <alignment horizontal="left" wrapText="1"/>
    </xf>
    <xf numFmtId="0" fontId="16" fillId="3" borderId="0" xfId="0" applyFont="1" applyFill="1" applyAlignment="1">
      <alignment wrapText="1"/>
    </xf>
    <xf numFmtId="0" fontId="16" fillId="0" borderId="0" xfId="0" applyFont="1" applyAlignment="1">
      <alignment wrapText="1"/>
    </xf>
    <xf numFmtId="0" fontId="20" fillId="3" borderId="0" xfId="0" applyFont="1" applyFill="1" applyAlignment="1">
      <alignment horizontal="right" wrapText="1"/>
    </xf>
    <xf numFmtId="0" fontId="16" fillId="0" borderId="0" xfId="0" applyFont="1" applyAlignment="1">
      <alignment horizontal="left" wrapText="1"/>
    </xf>
    <xf numFmtId="10" fontId="20" fillId="2" borderId="12" xfId="8" applyNumberFormat="1" applyFont="1" applyFill="1" applyBorder="1" applyAlignment="1" applyProtection="1">
      <alignment horizontal="right" wrapText="1"/>
    </xf>
    <xf numFmtId="165" fontId="20" fillId="3" borderId="0" xfId="8" applyNumberFormat="1" applyFont="1" applyFill="1" applyAlignment="1" applyProtection="1">
      <alignment horizontal="left" wrapText="1"/>
    </xf>
    <xf numFmtId="0" fontId="0" fillId="3" borderId="13" xfId="0" applyFill="1" applyBorder="1" applyAlignment="1" applyProtection="1">
      <alignment horizontal="left" vertical="top" wrapText="1"/>
      <protection locked="0"/>
    </xf>
    <xf numFmtId="166" fontId="1" fillId="3" borderId="13" xfId="0" applyNumberFormat="1" applyFont="1" applyFill="1" applyBorder="1" applyAlignment="1" applyProtection="1">
      <alignment horizontal="right" vertical="top" wrapText="1"/>
      <protection locked="0"/>
    </xf>
    <xf numFmtId="166" fontId="6" fillId="3" borderId="14" xfId="0" applyNumberFormat="1" applyFont="1" applyFill="1" applyBorder="1" applyAlignment="1" applyProtection="1">
      <alignment horizontal="right" wrapText="1"/>
      <protection locked="0"/>
    </xf>
    <xf numFmtId="0" fontId="0" fillId="0" borderId="12" xfId="0" applyBorder="1" applyAlignment="1" applyProtection="1">
      <alignment horizontal="left" vertical="top" wrapText="1"/>
      <protection locked="0"/>
    </xf>
    <xf numFmtId="166" fontId="6" fillId="3" borderId="0" xfId="0" applyNumberFormat="1" applyFont="1" applyFill="1" applyAlignment="1" applyProtection="1">
      <alignment horizontal="right" wrapText="1"/>
      <protection locked="0"/>
    </xf>
    <xf numFmtId="9" fontId="1" fillId="2" borderId="12" xfId="8" applyFont="1" applyFill="1" applyBorder="1" applyAlignment="1">
      <alignment horizontal="right" vertical="top" wrapText="1"/>
    </xf>
    <xf numFmtId="0" fontId="5" fillId="3" borderId="8" xfId="0" applyFont="1" applyFill="1" applyBorder="1" applyAlignment="1">
      <alignment wrapText="1"/>
    </xf>
    <xf numFmtId="164" fontId="27" fillId="2" borderId="12" xfId="0" applyNumberFormat="1" applyFont="1" applyFill="1" applyBorder="1" applyAlignment="1" applyProtection="1">
      <alignment horizontal="left" vertical="top" wrapText="1"/>
      <protection locked="0"/>
    </xf>
    <xf numFmtId="0" fontId="6" fillId="0" borderId="4" xfId="0" applyFont="1" applyBorder="1" applyAlignment="1">
      <alignment horizontal="left" wrapText="1"/>
    </xf>
    <xf numFmtId="0" fontId="11" fillId="3" borderId="12" xfId="0" applyFont="1" applyFill="1" applyBorder="1" applyAlignment="1" applyProtection="1">
      <alignment vertical="top" wrapText="1"/>
      <protection locked="0"/>
    </xf>
    <xf numFmtId="0" fontId="0" fillId="3" borderId="13" xfId="0" applyFill="1" applyBorder="1" applyAlignment="1" applyProtection="1">
      <alignment vertical="top" wrapText="1"/>
      <protection locked="0"/>
    </xf>
    <xf numFmtId="0" fontId="1" fillId="0" borderId="0" xfId="0" applyFont="1" applyAlignment="1" applyProtection="1">
      <alignment vertical="top" wrapText="1"/>
      <protection locked="0"/>
    </xf>
    <xf numFmtId="0" fontId="11" fillId="3" borderId="13" xfId="0" applyFont="1" applyFill="1" applyBorder="1" applyAlignment="1" applyProtection="1">
      <alignment horizontal="left" vertical="top" wrapText="1"/>
      <protection locked="0"/>
    </xf>
    <xf numFmtId="166" fontId="1" fillId="3" borderId="0" xfId="0" applyNumberFormat="1" applyFont="1" applyFill="1" applyAlignment="1" applyProtection="1">
      <alignment horizontal="right" vertical="top" wrapText="1"/>
      <protection locked="0"/>
    </xf>
    <xf numFmtId="166" fontId="1" fillId="2" borderId="0" xfId="0" applyNumberFormat="1" applyFont="1" applyFill="1" applyAlignment="1">
      <alignment horizontal="right" vertical="top" wrapText="1"/>
    </xf>
    <xf numFmtId="164" fontId="1" fillId="3" borderId="0" xfId="0" applyNumberFormat="1" applyFont="1" applyFill="1" applyAlignment="1" applyProtection="1">
      <alignment horizontal="left" vertical="top" wrapText="1"/>
      <protection locked="0"/>
    </xf>
    <xf numFmtId="164" fontId="11" fillId="3" borderId="0" xfId="0" applyNumberFormat="1" applyFont="1" applyFill="1" applyAlignment="1" applyProtection="1">
      <alignment horizontal="left" vertical="top" wrapText="1"/>
      <protection locked="0"/>
    </xf>
    <xf numFmtId="164" fontId="27" fillId="2" borderId="0" xfId="0" applyNumberFormat="1" applyFont="1" applyFill="1" applyAlignment="1" applyProtection="1">
      <alignment horizontal="left" vertical="top" wrapText="1"/>
      <protection locked="0"/>
    </xf>
    <xf numFmtId="0" fontId="0" fillId="12" borderId="15" xfId="0" applyFill="1" applyBorder="1"/>
    <xf numFmtId="0" fontId="29" fillId="12" borderId="16" xfId="0" applyFont="1" applyFill="1" applyBorder="1"/>
    <xf numFmtId="0" fontId="5" fillId="12" borderId="0" xfId="0" applyFont="1" applyFill="1"/>
    <xf numFmtId="0" fontId="0" fillId="12" borderId="17" xfId="0" applyFill="1" applyBorder="1"/>
    <xf numFmtId="0" fontId="0" fillId="12" borderId="20" xfId="0" applyFill="1" applyBorder="1"/>
    <xf numFmtId="0" fontId="21" fillId="12" borderId="9" xfId="0" applyFont="1" applyFill="1" applyBorder="1"/>
    <xf numFmtId="0" fontId="0" fillId="12" borderId="10" xfId="0" applyFill="1" applyBorder="1"/>
    <xf numFmtId="0" fontId="16" fillId="12" borderId="16" xfId="0" applyFont="1" applyFill="1" applyBorder="1"/>
    <xf numFmtId="0" fontId="0" fillId="12" borderId="0" xfId="0" applyFill="1"/>
    <xf numFmtId="0" fontId="16" fillId="12" borderId="18" xfId="0" applyFont="1" applyFill="1" applyBorder="1"/>
    <xf numFmtId="0" fontId="0" fillId="12" borderId="19" xfId="0" applyFill="1" applyBorder="1"/>
    <xf numFmtId="0" fontId="21" fillId="13" borderId="9" xfId="0" applyFont="1" applyFill="1" applyBorder="1"/>
    <xf numFmtId="0" fontId="0" fillId="13" borderId="10" xfId="0" applyFill="1" applyBorder="1"/>
    <xf numFmtId="0" fontId="0" fillId="13" borderId="15" xfId="0" applyFill="1" applyBorder="1"/>
    <xf numFmtId="0" fontId="16" fillId="13" borderId="16" xfId="0" applyFont="1" applyFill="1" applyBorder="1"/>
    <xf numFmtId="0" fontId="0" fillId="13" borderId="0" xfId="0" applyFill="1"/>
    <xf numFmtId="0" fontId="0" fillId="13" borderId="17" xfId="0" applyFill="1" applyBorder="1"/>
    <xf numFmtId="0" fontId="16" fillId="13" borderId="0" xfId="0" applyFont="1" applyFill="1"/>
    <xf numFmtId="0" fontId="16" fillId="13" borderId="17" xfId="0" applyFont="1" applyFill="1" applyBorder="1"/>
    <xf numFmtId="0" fontId="16" fillId="13" borderId="18" xfId="0" applyFont="1" applyFill="1" applyBorder="1"/>
    <xf numFmtId="0" fontId="0" fillId="13" borderId="19" xfId="0" applyFill="1" applyBorder="1"/>
    <xf numFmtId="0" fontId="0" fillId="13" borderId="20" xfId="0" applyFill="1" applyBorder="1"/>
    <xf numFmtId="0" fontId="28" fillId="12" borderId="16" xfId="9" applyFill="1" applyBorder="1"/>
    <xf numFmtId="164" fontId="31" fillId="3" borderId="12" xfId="0" applyNumberFormat="1" applyFont="1" applyFill="1" applyBorder="1" applyAlignment="1" applyProtection="1">
      <alignment horizontal="left" vertical="top" wrapText="1"/>
      <protection locked="0"/>
    </xf>
    <xf numFmtId="0" fontId="30" fillId="11" borderId="4" xfId="0" applyFont="1" applyFill="1" applyBorder="1" applyAlignment="1">
      <alignment horizontal="center" wrapText="1"/>
    </xf>
    <xf numFmtId="164" fontId="32" fillId="11" borderId="12" xfId="0" applyNumberFormat="1" applyFont="1" applyFill="1" applyBorder="1" applyAlignment="1" applyProtection="1">
      <alignment horizontal="left" vertical="top" wrapText="1"/>
      <protection locked="0"/>
    </xf>
    <xf numFmtId="0" fontId="30" fillId="11" borderId="0" xfId="0" applyFont="1" applyFill="1" applyAlignment="1">
      <alignment vertical="top" wrapText="1"/>
    </xf>
    <xf numFmtId="0" fontId="0" fillId="14" borderId="0" xfId="0" applyFill="1"/>
    <xf numFmtId="0" fontId="16" fillId="14" borderId="16" xfId="0" applyFont="1" applyFill="1" applyBorder="1"/>
    <xf numFmtId="0" fontId="0" fillId="14" borderId="17" xfId="0" applyFill="1" applyBorder="1"/>
    <xf numFmtId="0" fontId="5" fillId="13" borderId="0" xfId="0" applyFont="1" applyFill="1"/>
    <xf numFmtId="0" fontId="18" fillId="13" borderId="9" xfId="0" applyFont="1" applyFill="1" applyBorder="1"/>
    <xf numFmtId="0" fontId="5" fillId="13" borderId="10" xfId="0" applyFont="1" applyFill="1" applyBorder="1"/>
    <xf numFmtId="0" fontId="28" fillId="14" borderId="16" xfId="9" applyFill="1" applyBorder="1"/>
    <xf numFmtId="0" fontId="20" fillId="13" borderId="18" xfId="0" applyFont="1" applyFill="1" applyBorder="1"/>
    <xf numFmtId="0" fontId="5" fillId="13" borderId="19" xfId="0" applyFont="1" applyFill="1" applyBorder="1"/>
    <xf numFmtId="0" fontId="26" fillId="0" borderId="0" xfId="0" applyFont="1" applyAlignment="1">
      <alignment vertical="top" wrapText="1"/>
    </xf>
    <xf numFmtId="0" fontId="23" fillId="10" borderId="5" xfId="0" applyFont="1" applyFill="1" applyBorder="1" applyAlignment="1">
      <alignment vertical="top" wrapText="1"/>
    </xf>
    <xf numFmtId="0" fontId="0" fillId="10" borderId="7" xfId="0" applyFill="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23" fillId="7" borderId="4" xfId="0" applyFont="1" applyFill="1" applyBorder="1" applyAlignment="1">
      <alignment vertical="top" wrapText="1"/>
    </xf>
    <xf numFmtId="0" fontId="24" fillId="7" borderId="4" xfId="0" applyFont="1" applyFill="1" applyBorder="1" applyAlignment="1">
      <alignment vertical="top" wrapText="1"/>
    </xf>
    <xf numFmtId="0" fontId="0" fillId="7" borderId="4" xfId="0" applyFill="1" applyBorder="1" applyAlignment="1">
      <alignment vertical="top" wrapText="1"/>
    </xf>
    <xf numFmtId="0" fontId="23" fillId="6" borderId="4" xfId="0" applyFont="1" applyFill="1" applyBorder="1" applyAlignment="1">
      <alignment vertical="top" wrapText="1"/>
    </xf>
    <xf numFmtId="0" fontId="24" fillId="6" borderId="4" xfId="0" applyFont="1" applyFill="1" applyBorder="1" applyAlignment="1">
      <alignment vertical="top" wrapText="1"/>
    </xf>
    <xf numFmtId="0" fontId="0" fillId="0" borderId="11" xfId="0" applyBorder="1" applyAlignment="1">
      <alignment wrapText="1"/>
    </xf>
    <xf numFmtId="0" fontId="6" fillId="0" borderId="5" xfId="0" applyFont="1" applyBorder="1" applyAlignment="1">
      <alignment horizontal="left" wrapText="1"/>
    </xf>
    <xf numFmtId="0" fontId="16" fillId="0" borderId="7" xfId="0" applyFont="1" applyBorder="1" applyAlignment="1">
      <alignment horizontal="left" wrapText="1"/>
    </xf>
    <xf numFmtId="0" fontId="6" fillId="0" borderId="4" xfId="0" applyFont="1" applyBorder="1" applyAlignment="1">
      <alignment horizontal="left" wrapText="1"/>
    </xf>
    <xf numFmtId="0" fontId="16" fillId="0" borderId="4" xfId="0" applyFont="1" applyBorder="1" applyAlignment="1">
      <alignment horizontal="left" wrapText="1"/>
    </xf>
    <xf numFmtId="0" fontId="0" fillId="0" borderId="4" xfId="0" applyBorder="1" applyAlignment="1">
      <alignment horizontal="left" wrapText="1"/>
    </xf>
    <xf numFmtId="0" fontId="6" fillId="0" borderId="8" xfId="0" applyFont="1" applyBorder="1" applyAlignment="1">
      <alignment horizontal="left" wrapText="1"/>
    </xf>
    <xf numFmtId="0" fontId="0" fillId="0" borderId="11" xfId="0" applyBorder="1" applyAlignment="1">
      <alignment horizontal="left" wrapText="1"/>
    </xf>
    <xf numFmtId="0" fontId="6" fillId="0" borderId="5" xfId="0" applyFont="1" applyBorder="1" applyAlignment="1">
      <alignment wrapText="1"/>
    </xf>
    <xf numFmtId="0" fontId="0" fillId="0" borderId="7" xfId="0" applyBorder="1" applyAlignment="1">
      <alignment wrapText="1"/>
    </xf>
    <xf numFmtId="0" fontId="0" fillId="0" borderId="6" xfId="0" applyBorder="1" applyAlignment="1">
      <alignment wrapText="1"/>
    </xf>
    <xf numFmtId="0" fontId="6" fillId="0" borderId="7" xfId="0" applyFont="1" applyBorder="1" applyAlignment="1">
      <alignment horizontal="left" wrapText="1"/>
    </xf>
    <xf numFmtId="0" fontId="6" fillId="0" borderId="6" xfId="0" applyFont="1" applyBorder="1" applyAlignment="1">
      <alignment horizontal="left" wrapText="1"/>
    </xf>
    <xf numFmtId="0" fontId="23" fillId="5" borderId="4" xfId="0" applyFont="1" applyFill="1" applyBorder="1" applyAlignment="1">
      <alignment vertical="top" wrapText="1"/>
    </xf>
    <xf numFmtId="0" fontId="23" fillId="8" borderId="4" xfId="0" applyFont="1" applyFill="1" applyBorder="1" applyAlignment="1">
      <alignment vertical="top" wrapText="1"/>
    </xf>
    <xf numFmtId="0" fontId="24" fillId="8" borderId="4" xfId="0" applyFont="1" applyFill="1" applyBorder="1" applyAlignment="1">
      <alignment vertical="top" wrapText="1"/>
    </xf>
    <xf numFmtId="0" fontId="16" fillId="0" borderId="6" xfId="0" applyFont="1" applyBorder="1" applyAlignment="1">
      <alignment horizontal="left" wrapText="1"/>
    </xf>
    <xf numFmtId="0" fontId="5" fillId="0" borderId="8" xfId="0" applyFont="1" applyBorder="1" applyAlignment="1">
      <alignment horizontal="left" wrapText="1"/>
    </xf>
    <xf numFmtId="0" fontId="0" fillId="0" borderId="7" xfId="0" applyBorder="1" applyAlignment="1">
      <alignment horizontal="left" wrapText="1"/>
    </xf>
    <xf numFmtId="0" fontId="0" fillId="0" borderId="6" xfId="0" applyBorder="1" applyAlignment="1">
      <alignment horizontal="left" wrapText="1"/>
    </xf>
    <xf numFmtId="0" fontId="6" fillId="0" borderId="9" xfId="0" applyFont="1" applyBorder="1" applyAlignment="1">
      <alignment horizontal="left" wrapText="1"/>
    </xf>
    <xf numFmtId="0" fontId="18" fillId="0" borderId="10" xfId="0" applyFont="1" applyBorder="1" applyAlignment="1">
      <alignment horizontal="left" wrapText="1"/>
    </xf>
    <xf numFmtId="0" fontId="23" fillId="4" borderId="4" xfId="0" applyFont="1" applyFill="1" applyBorder="1" applyAlignment="1">
      <alignment vertical="top" wrapText="1"/>
    </xf>
    <xf numFmtId="0" fontId="24" fillId="4" borderId="4" xfId="0" applyFont="1" applyFill="1" applyBorder="1" applyAlignment="1">
      <alignment vertical="top" wrapText="1"/>
    </xf>
    <xf numFmtId="0" fontId="23" fillId="8" borderId="5" xfId="0" applyFont="1" applyFill="1" applyBorder="1" applyAlignment="1">
      <alignment wrapText="1"/>
    </xf>
    <xf numFmtId="0" fontId="24" fillId="8" borderId="7" xfId="0" applyFont="1" applyFill="1" applyBorder="1" applyAlignment="1">
      <alignment wrapText="1"/>
    </xf>
    <xf numFmtId="0" fontId="25" fillId="7" borderId="5" xfId="0" applyFont="1" applyFill="1" applyBorder="1" applyAlignment="1">
      <alignment horizontal="left" wrapText="1"/>
    </xf>
    <xf numFmtId="0" fontId="25" fillId="7" borderId="7" xfId="0" applyFont="1" applyFill="1" applyBorder="1" applyAlignment="1">
      <alignment horizontal="left" wrapText="1"/>
    </xf>
    <xf numFmtId="0" fontId="25" fillId="7" borderId="6" xfId="0" applyFont="1" applyFill="1" applyBorder="1" applyAlignment="1">
      <alignment horizontal="left" wrapText="1"/>
    </xf>
  </cellXfs>
  <cellStyles count="10">
    <cellStyle name="1 Tabell överrubrik/rubrik" xfId="4" xr:uid="{00000000-0005-0000-0000-000000000000}"/>
    <cellStyle name="2 Tabell överrubrik centrerad" xfId="1" xr:uid="{00000000-0005-0000-0000-000001000000}"/>
    <cellStyle name="3 Tabell normal" xfId="3" xr:uid="{00000000-0005-0000-0000-000002000000}"/>
    <cellStyle name="4 Tabell indrag underrubrik" xfId="2" xr:uid="{00000000-0005-0000-0000-000003000000}"/>
    <cellStyle name="5 Tabell indrag normal" xfId="5" xr:uid="{00000000-0005-0000-0000-000004000000}"/>
    <cellStyle name="6 Tabell sifferkolumner normal" xfId="7" xr:uid="{00000000-0005-0000-0000-000005000000}"/>
    <cellStyle name="7 Tabell sifferkolumner fet" xfId="6" xr:uid="{00000000-0005-0000-0000-000006000000}"/>
    <cellStyle name="Hyperlänk" xfId="9" builtinId="8"/>
    <cellStyle name="Normal" xfId="0" builtinId="0" customBuiltin="1"/>
    <cellStyle name="Procent" xfId="8" builtinId="5"/>
  </cellStyles>
  <dxfs count="109">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fill>
        <patternFill>
          <bgColor theme="0" tint="-0.24994659260841701"/>
        </patternFill>
      </fill>
    </dxf>
    <dxf>
      <font>
        <color theme="0" tint="-0.24994659260841701"/>
      </font>
      <fill>
        <patternFill>
          <bgColor theme="0" tint="-0.24994659260841701"/>
        </patternFill>
      </fill>
    </dxf>
    <dxf>
      <font>
        <color rgb="FFFF0000"/>
      </font>
      <fill>
        <patternFill>
          <bgColor theme="0" tint="-0.24994659260841701"/>
        </patternFill>
      </fill>
    </dxf>
    <dxf>
      <font>
        <color theme="0" tint="-0.24994659260841701"/>
      </font>
      <fill>
        <patternFill>
          <bgColor theme="0" tint="-0.24994659260841701"/>
        </patternFill>
      </fill>
    </dxf>
    <dxf>
      <font>
        <color rgb="FFFF0000"/>
      </font>
      <fill>
        <patternFill>
          <fgColor theme="0" tint="-0.14990691854609822"/>
          <bgColor theme="0" tint="-0.24994659260841701"/>
        </patternFill>
      </fill>
    </dxf>
    <dxf>
      <font>
        <color theme="0" tint="-0.24994659260841701"/>
      </font>
      <fill>
        <patternFill>
          <bgColor theme="0" tint="-0.24994659260841701"/>
        </patternFill>
      </fill>
    </dxf>
    <dxf>
      <font>
        <color rgb="FFFF0000"/>
      </font>
      <fill>
        <patternFill>
          <bgColor theme="0" tint="-0.24994659260841701"/>
        </patternFill>
      </fill>
    </dxf>
    <dxf>
      <fill>
        <patternFill>
          <bgColor theme="1"/>
        </patternFill>
      </fill>
    </dxf>
    <dxf>
      <font>
        <b/>
        <i val="0"/>
        <color rgb="FFFF0000"/>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font>
      <border>
        <bottom style="medium">
          <color theme="3"/>
        </bottom>
        <horizontal/>
      </border>
    </dxf>
    <dxf>
      <border>
        <top style="thin">
          <color theme="3"/>
        </top>
        <bottom style="thin">
          <color theme="3"/>
        </bottom>
        <vertical/>
        <horizontal style="thin">
          <color theme="3"/>
        </horizontal>
      </border>
    </dxf>
  </dxfs>
  <tableStyles count="1" defaultTableStyle="ESV tabell 1" defaultPivotStyle="PivotStyleLight16">
    <tableStyle name="ESV tabell 1" pivot="0" count="2" xr9:uid="{00000000-0011-0000-FFFF-FFFF00000000}">
      <tableStyleElement type="wholeTable" dxfId="108"/>
      <tableStyleElement type="headerRow" dxfId="107"/>
    </tableStyle>
  </tableStyles>
  <colors>
    <mruColors>
      <color rgb="FF6280A2"/>
      <color rgb="FF00A9DE"/>
      <color rgb="FF87BE3D"/>
      <color rgb="FF87CB3D"/>
      <color rgb="FF0083BB"/>
      <color rgb="FF0091DA"/>
      <color rgb="FFE692A0"/>
      <color rgb="FFD6EDBD"/>
      <color rgb="FFC0E399"/>
      <color rgb="FF72A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SV Excel">
  <a:themeElements>
    <a:clrScheme name="ESV Grå 1">
      <a:dk1>
        <a:srgbClr val="000000"/>
      </a:dk1>
      <a:lt1>
        <a:srgbClr val="FFFFFF"/>
      </a:lt1>
      <a:dk2>
        <a:srgbClr val="6280A2"/>
      </a:dk2>
      <a:lt2>
        <a:srgbClr val="FFFFFF"/>
      </a:lt2>
      <a:accent1>
        <a:srgbClr val="7F8080"/>
      </a:accent1>
      <a:accent2>
        <a:srgbClr val="EC9526"/>
      </a:accent2>
      <a:accent3>
        <a:srgbClr val="6280A2"/>
      </a:accent3>
      <a:accent4>
        <a:srgbClr val="BFBEBE"/>
      </a:accent4>
      <a:accent5>
        <a:srgbClr val="F5C991"/>
      </a:accent5>
      <a:accent6>
        <a:srgbClr val="AFBFD0"/>
      </a:accent6>
      <a:hlink>
        <a:srgbClr val="0000FF"/>
      </a:hlink>
      <a:folHlink>
        <a:srgbClr val="800080"/>
      </a:folHlink>
    </a:clrScheme>
    <a:fontScheme name="ESV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57150">
          <a:solidFill>
            <a:srgbClr val="EC9526"/>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sv.se/statlig-styrning/ekonomisk-styrning/finansiell-styrning/avgiftssamrad/" TargetMode="External"/><Relationship Id="rId1" Type="http://schemas.openxmlformats.org/officeDocument/2006/relationships/hyperlink" Target="mailto:Annica.Eriksson@umu.s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zoomScale="160" zoomScaleNormal="160" workbookViewId="0"/>
  </sheetViews>
  <sheetFormatPr defaultColWidth="9.33203125" defaultRowHeight="10" x14ac:dyDescent="0.2"/>
  <cols>
    <col min="1" max="1" width="26.109375" style="1" customWidth="1"/>
    <col min="2" max="2" width="65.33203125" style="1" customWidth="1"/>
    <col min="3" max="16384" width="9.33203125" style="1"/>
  </cols>
  <sheetData>
    <row r="1" spans="1:2" ht="18" x14ac:dyDescent="0.2">
      <c r="A1" s="21" t="s">
        <v>35</v>
      </c>
      <c r="B1" s="23"/>
    </row>
    <row r="2" spans="1:2" x14ac:dyDescent="0.2">
      <c r="A2" s="23"/>
      <c r="B2" s="23"/>
    </row>
    <row r="3" spans="1:2" ht="15.5" x14ac:dyDescent="0.2">
      <c r="A3" s="25" t="s">
        <v>0</v>
      </c>
      <c r="B3" s="26"/>
    </row>
    <row r="4" spans="1:2" ht="15" customHeight="1" x14ac:dyDescent="0.2">
      <c r="A4" s="23" t="s">
        <v>7</v>
      </c>
      <c r="B4" s="42" t="s">
        <v>1</v>
      </c>
    </row>
    <row r="5" spans="1:2" ht="15" customHeight="1" x14ac:dyDescent="0.2">
      <c r="A5" s="23" t="s">
        <v>94</v>
      </c>
      <c r="B5" s="42" t="s">
        <v>95</v>
      </c>
    </row>
    <row r="6" spans="1:2" ht="15" customHeight="1" x14ac:dyDescent="0.2">
      <c r="A6" s="23" t="s">
        <v>2</v>
      </c>
      <c r="B6" s="42" t="s">
        <v>8</v>
      </c>
    </row>
    <row r="7" spans="1:2" ht="15" customHeight="1" x14ac:dyDescent="0.2">
      <c r="A7" s="23" t="s">
        <v>3</v>
      </c>
      <c r="B7" s="42" t="s">
        <v>9</v>
      </c>
    </row>
    <row r="8" spans="1:2" ht="15" customHeight="1" x14ac:dyDescent="0.2">
      <c r="A8" s="23"/>
      <c r="B8" s="42"/>
    </row>
    <row r="9" spans="1:2" ht="15.5" x14ac:dyDescent="0.2">
      <c r="A9" s="25" t="s">
        <v>4</v>
      </c>
      <c r="B9" s="6"/>
    </row>
    <row r="10" spans="1:2" ht="15" customHeight="1" x14ac:dyDescent="0.2">
      <c r="A10" s="23" t="s">
        <v>1</v>
      </c>
      <c r="B10" s="42" t="s">
        <v>6</v>
      </c>
    </row>
    <row r="11" spans="1:2" ht="15" customHeight="1" x14ac:dyDescent="0.2">
      <c r="A11" s="23" t="s">
        <v>5</v>
      </c>
      <c r="B11" s="42" t="s">
        <v>8</v>
      </c>
    </row>
    <row r="12" spans="1:2" ht="15" customHeight="1" x14ac:dyDescent="0.2">
      <c r="A12" s="23" t="s">
        <v>3</v>
      </c>
      <c r="B12" s="42" t="s">
        <v>9</v>
      </c>
    </row>
    <row r="13" spans="1:2" s="23" customFormat="1" ht="15" customHeight="1" x14ac:dyDescent="0.2">
      <c r="B13" s="45"/>
    </row>
    <row r="14" spans="1:2" s="23" customFormat="1" ht="31.5" customHeight="1" x14ac:dyDescent="0.2">
      <c r="A14" s="124" t="s">
        <v>96</v>
      </c>
      <c r="B14" s="124"/>
    </row>
  </sheetData>
  <sheetProtection sheet="1" formatColumns="0" formatRows="0"/>
  <mergeCells count="1">
    <mergeCell ref="A14:B14"/>
  </mergeCells>
  <pageMargins left="0.70866141732283472" right="0.70866141732283472" top="1.0629921259842521" bottom="0.74803149606299213" header="0.31496062992125984" footer="0.31496062992125984"/>
  <pageSetup paperSize="9" pageOrder="overThenDown" orientation="landscape" r:id="rId1"/>
  <headerFooter>
    <oddHeader xml:space="preserve">&amp;L&amp;G&amp;RFormulär för samråd om avgifter, ESV dnr 2023-00005
</oddHeader>
    <oddFooter>&amp;L&amp;A&amp;R&amp;P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21"/>
  <sheetViews>
    <sheetView showGridLines="0" zoomScaleNormal="100" workbookViewId="0">
      <pane xSplit="1" topLeftCell="B1" activePane="topRight" state="frozen"/>
      <selection pane="topRight" activeCell="D8" sqref="D8"/>
    </sheetView>
  </sheetViews>
  <sheetFormatPr defaultColWidth="8.6640625" defaultRowHeight="10" x14ac:dyDescent="0.2"/>
  <cols>
    <col min="1" max="2" width="35.77734375" style="2" customWidth="1"/>
    <col min="3" max="3" width="34" style="7" bestFit="1" customWidth="1"/>
    <col min="4" max="4" width="45.77734375" style="7" customWidth="1"/>
    <col min="5" max="5" width="37" style="7" customWidth="1"/>
    <col min="6" max="6" width="24" style="7" customWidth="1"/>
    <col min="7" max="7" width="20.77734375" style="7" customWidth="1"/>
    <col min="8" max="8" width="45.77734375" style="7" customWidth="1"/>
    <col min="9" max="9" width="20.77734375" style="7" customWidth="1"/>
    <col min="10" max="10" width="46" style="7" customWidth="1"/>
    <col min="11" max="11" width="20.6640625" style="7" customWidth="1"/>
    <col min="12" max="12" width="46" style="7" customWidth="1"/>
    <col min="13" max="13" width="28.33203125" style="7" customWidth="1"/>
    <col min="14" max="14" width="45.77734375" style="7" customWidth="1"/>
    <col min="15" max="15" width="30.109375" style="7" customWidth="1"/>
    <col min="16" max="16" width="45.77734375" style="7" customWidth="1"/>
    <col min="17" max="17" width="20.77734375" style="7" customWidth="1"/>
    <col min="18" max="18" width="45.77734375" style="7" customWidth="1"/>
    <col min="19" max="40" width="14.6640625" style="2" customWidth="1"/>
    <col min="41" max="41" width="14.77734375" style="7" customWidth="1"/>
    <col min="42" max="42" width="51.44140625" style="7" customWidth="1"/>
    <col min="43" max="43" width="45.77734375" style="7" customWidth="1"/>
    <col min="44" max="46" width="46" style="7" customWidth="1"/>
    <col min="47" max="47" width="21" style="7" customWidth="1"/>
    <col min="48" max="49" width="46" style="7" customWidth="1"/>
    <col min="50" max="50" width="20.77734375" style="7" customWidth="1"/>
    <col min="51" max="54" width="45.77734375" style="7" customWidth="1"/>
    <col min="55" max="55" width="55.77734375" style="7" customWidth="1"/>
    <col min="56" max="56" width="45.77734375" style="7" customWidth="1"/>
    <col min="57" max="57" width="25.33203125" style="7" customWidth="1"/>
    <col min="58" max="59" width="45.77734375" style="7" customWidth="1"/>
    <col min="60" max="16384" width="8.6640625" style="24"/>
  </cols>
  <sheetData>
    <row r="1" spans="1:59" s="31" customFormat="1" ht="18" x14ac:dyDescent="0.2">
      <c r="A1" s="21" t="s">
        <v>39</v>
      </c>
      <c r="B1" s="21"/>
      <c r="C1" s="32"/>
      <c r="D1" s="32"/>
      <c r="E1" s="33"/>
      <c r="F1" s="33"/>
      <c r="G1" s="33"/>
      <c r="H1" s="33"/>
      <c r="I1" s="33"/>
      <c r="J1" s="32"/>
      <c r="K1" s="32"/>
      <c r="L1" s="32"/>
      <c r="M1" s="33"/>
      <c r="N1" s="33"/>
      <c r="O1" s="33"/>
      <c r="P1" s="32"/>
      <c r="Q1" s="32"/>
      <c r="R1" s="32"/>
      <c r="AO1" s="33"/>
      <c r="AP1" s="33"/>
      <c r="AQ1" s="33"/>
      <c r="AR1" s="33"/>
      <c r="AS1" s="33"/>
      <c r="AT1" s="33"/>
      <c r="AU1" s="33"/>
      <c r="AV1" s="33"/>
      <c r="AW1" s="33"/>
      <c r="AX1" s="33"/>
      <c r="AY1" s="33"/>
      <c r="AZ1" s="33"/>
      <c r="BA1" s="33"/>
      <c r="BB1" s="33"/>
      <c r="BC1" s="33"/>
      <c r="BD1" s="33"/>
      <c r="BE1" s="33"/>
      <c r="BF1" s="33"/>
      <c r="BG1" s="33"/>
    </row>
    <row r="2" spans="1:59" s="31" customFormat="1" ht="18" x14ac:dyDescent="0.2">
      <c r="A2" s="21"/>
      <c r="B2" s="21"/>
      <c r="C2" s="32"/>
      <c r="D2" s="32"/>
      <c r="E2" s="33"/>
      <c r="F2" s="33"/>
      <c r="G2" s="33"/>
      <c r="H2" s="33"/>
      <c r="I2" s="33"/>
      <c r="J2" s="32"/>
      <c r="K2" s="32"/>
      <c r="L2" s="32"/>
      <c r="M2" s="33"/>
      <c r="N2" s="33"/>
      <c r="O2" s="33"/>
      <c r="P2" s="32"/>
      <c r="Q2" s="32"/>
      <c r="R2" s="32"/>
      <c r="AO2" s="33"/>
      <c r="AP2" s="33"/>
      <c r="AQ2" s="33"/>
      <c r="AR2" s="33"/>
      <c r="AS2" s="33"/>
      <c r="AT2" s="33"/>
      <c r="AU2" s="33"/>
      <c r="AV2" s="33"/>
      <c r="AW2" s="33"/>
      <c r="AX2" s="33"/>
      <c r="AY2" s="33"/>
      <c r="AZ2" s="33"/>
      <c r="BA2" s="33"/>
      <c r="BB2" s="33"/>
      <c r="BC2" s="33"/>
      <c r="BD2" s="33"/>
      <c r="BE2" s="33"/>
      <c r="BF2" s="33"/>
      <c r="BG2" s="33"/>
    </row>
    <row r="3" spans="1:59" s="27" customFormat="1" ht="18.75" customHeight="1" x14ac:dyDescent="0.2">
      <c r="A3" s="148" t="s">
        <v>15</v>
      </c>
      <c r="B3" s="149"/>
      <c r="C3" s="149"/>
      <c r="D3" s="149"/>
      <c r="E3" s="149"/>
      <c r="F3" s="149"/>
      <c r="G3" s="149"/>
      <c r="H3" s="149"/>
      <c r="I3" s="156" t="s">
        <v>117</v>
      </c>
      <c r="J3" s="157"/>
      <c r="K3" s="157"/>
      <c r="L3" s="147" t="s">
        <v>38</v>
      </c>
      <c r="M3" s="147"/>
      <c r="N3" s="147"/>
      <c r="O3" s="147"/>
      <c r="P3" s="147"/>
      <c r="Q3" s="147"/>
      <c r="R3" s="147"/>
      <c r="S3" s="129" t="s">
        <v>85</v>
      </c>
      <c r="T3" s="130"/>
      <c r="U3" s="130"/>
      <c r="V3" s="130"/>
      <c r="W3" s="130"/>
      <c r="X3" s="130"/>
      <c r="Y3" s="130"/>
      <c r="Z3" s="131"/>
      <c r="AA3" s="131"/>
      <c r="AB3" s="131"/>
      <c r="AC3" s="131"/>
      <c r="AD3" s="131"/>
      <c r="AE3" s="131"/>
      <c r="AF3" s="131"/>
      <c r="AG3" s="131"/>
      <c r="AH3" s="131"/>
      <c r="AI3" s="131"/>
      <c r="AJ3" s="131"/>
      <c r="AK3" s="131"/>
      <c r="AL3" s="131"/>
      <c r="AM3" s="131"/>
      <c r="AN3" s="131"/>
      <c r="AO3" s="131"/>
      <c r="AP3" s="131"/>
      <c r="AQ3" s="131"/>
      <c r="AR3" s="125" t="s">
        <v>23</v>
      </c>
      <c r="AS3" s="126"/>
      <c r="AT3" s="126"/>
      <c r="AU3" s="126"/>
      <c r="AV3" s="126"/>
      <c r="AW3" s="126"/>
      <c r="AX3" s="127"/>
      <c r="AY3" s="127"/>
      <c r="AZ3" s="128"/>
      <c r="BA3" s="132" t="s">
        <v>18</v>
      </c>
      <c r="BB3" s="133"/>
      <c r="BC3" s="133"/>
      <c r="BD3" s="133"/>
      <c r="BE3" s="133"/>
      <c r="BF3" s="133"/>
      <c r="BG3" s="35" t="s">
        <v>88</v>
      </c>
    </row>
    <row r="4" spans="1:59" s="28" customFormat="1" ht="40.5" customHeight="1" x14ac:dyDescent="0.3">
      <c r="A4" s="154" t="s">
        <v>43</v>
      </c>
      <c r="B4" s="155" t="s">
        <v>41</v>
      </c>
      <c r="C4" s="135" t="s">
        <v>42</v>
      </c>
      <c r="D4" s="153"/>
      <c r="E4" s="135" t="s">
        <v>77</v>
      </c>
      <c r="F4" s="152"/>
      <c r="G4" s="152"/>
      <c r="H4" s="153"/>
      <c r="I4" s="151" t="s">
        <v>118</v>
      </c>
      <c r="J4" s="151" t="s">
        <v>21</v>
      </c>
      <c r="K4" s="151" t="s">
        <v>99</v>
      </c>
      <c r="L4" s="151" t="s">
        <v>20</v>
      </c>
      <c r="M4" s="135" t="s">
        <v>28</v>
      </c>
      <c r="N4" s="150"/>
      <c r="O4" s="135" t="s">
        <v>11</v>
      </c>
      <c r="P4" s="150"/>
      <c r="Q4" s="135" t="s">
        <v>16</v>
      </c>
      <c r="R4" s="150"/>
      <c r="S4" s="58" t="s">
        <v>113</v>
      </c>
      <c r="T4" s="142" t="s">
        <v>122</v>
      </c>
      <c r="U4" s="143"/>
      <c r="V4" s="143"/>
      <c r="W4" s="144"/>
      <c r="X4" s="142" t="s">
        <v>123</v>
      </c>
      <c r="Y4" s="143"/>
      <c r="Z4" s="143"/>
      <c r="AA4" s="144"/>
      <c r="AB4" s="142" t="s">
        <v>114</v>
      </c>
      <c r="AC4" s="143"/>
      <c r="AD4" s="143"/>
      <c r="AE4" s="144"/>
      <c r="AF4" s="142" t="s">
        <v>106</v>
      </c>
      <c r="AG4" s="143"/>
      <c r="AH4" s="143"/>
      <c r="AI4" s="144"/>
      <c r="AJ4" s="135" t="s">
        <v>115</v>
      </c>
      <c r="AK4" s="145"/>
      <c r="AL4" s="145"/>
      <c r="AM4" s="145"/>
      <c r="AN4" s="146"/>
      <c r="AO4" s="137" t="s">
        <v>120</v>
      </c>
      <c r="AP4" s="139"/>
      <c r="AQ4" s="78" t="s">
        <v>60</v>
      </c>
      <c r="AR4" s="137" t="s">
        <v>30</v>
      </c>
      <c r="AS4" s="139"/>
      <c r="AT4" s="139"/>
      <c r="AU4" s="137" t="s">
        <v>82</v>
      </c>
      <c r="AV4" s="138"/>
      <c r="AW4" s="139"/>
      <c r="AX4" s="137" t="s">
        <v>83</v>
      </c>
      <c r="AY4" s="138"/>
      <c r="AZ4" s="139"/>
      <c r="BA4" s="140" t="s">
        <v>24</v>
      </c>
      <c r="BB4" s="140" t="s">
        <v>62</v>
      </c>
      <c r="BC4" s="140" t="s">
        <v>63</v>
      </c>
      <c r="BD4" s="140" t="s">
        <v>36</v>
      </c>
      <c r="BE4" s="135" t="s">
        <v>31</v>
      </c>
      <c r="BF4" s="136"/>
      <c r="BG4" s="134"/>
    </row>
    <row r="5" spans="1:59" s="29" customFormat="1" ht="66" customHeight="1" x14ac:dyDescent="0.25">
      <c r="A5" s="9" t="s">
        <v>124</v>
      </c>
      <c r="B5" s="9" t="s">
        <v>10</v>
      </c>
      <c r="C5" s="10" t="s">
        <v>29</v>
      </c>
      <c r="D5" s="10" t="s">
        <v>45</v>
      </c>
      <c r="E5" s="10" t="s">
        <v>91</v>
      </c>
      <c r="F5" s="10" t="s">
        <v>92</v>
      </c>
      <c r="G5" s="10" t="s">
        <v>33</v>
      </c>
      <c r="H5" s="11" t="s">
        <v>119</v>
      </c>
      <c r="I5" s="141"/>
      <c r="J5" s="141"/>
      <c r="K5" s="141"/>
      <c r="L5" s="141"/>
      <c r="M5" s="10" t="s">
        <v>110</v>
      </c>
      <c r="N5" s="10" t="s">
        <v>78</v>
      </c>
      <c r="O5" s="12" t="s">
        <v>26</v>
      </c>
      <c r="P5" s="12" t="s">
        <v>17</v>
      </c>
      <c r="Q5" s="10" t="s">
        <v>27</v>
      </c>
      <c r="R5" s="10" t="s">
        <v>17</v>
      </c>
      <c r="S5" s="9" t="s">
        <v>22</v>
      </c>
      <c r="T5" s="13" t="s">
        <v>12</v>
      </c>
      <c r="U5" s="13" t="s">
        <v>13</v>
      </c>
      <c r="V5" s="13" t="s">
        <v>14</v>
      </c>
      <c r="W5" s="9" t="s">
        <v>22</v>
      </c>
      <c r="X5" s="13" t="s">
        <v>12</v>
      </c>
      <c r="Y5" s="13" t="s">
        <v>13</v>
      </c>
      <c r="Z5" s="13" t="s">
        <v>14</v>
      </c>
      <c r="AA5" s="9" t="s">
        <v>22</v>
      </c>
      <c r="AB5" s="13" t="s">
        <v>12</v>
      </c>
      <c r="AC5" s="13" t="s">
        <v>13</v>
      </c>
      <c r="AD5" s="13" t="s">
        <v>14</v>
      </c>
      <c r="AE5" s="9" t="s">
        <v>22</v>
      </c>
      <c r="AF5" s="13" t="s">
        <v>12</v>
      </c>
      <c r="AG5" s="13" t="s">
        <v>13</v>
      </c>
      <c r="AH5" s="13" t="s">
        <v>14</v>
      </c>
      <c r="AI5" s="9" t="s">
        <v>22</v>
      </c>
      <c r="AJ5" s="13" t="s">
        <v>12</v>
      </c>
      <c r="AK5" s="13" t="s">
        <v>13</v>
      </c>
      <c r="AL5" s="13" t="s">
        <v>14</v>
      </c>
      <c r="AM5" s="9" t="s">
        <v>22</v>
      </c>
      <c r="AN5" s="76" t="s">
        <v>116</v>
      </c>
      <c r="AO5" s="10" t="s">
        <v>44</v>
      </c>
      <c r="AP5" s="14" t="s">
        <v>45</v>
      </c>
      <c r="AQ5" s="14" t="s">
        <v>45</v>
      </c>
      <c r="AR5" s="10" t="s">
        <v>19</v>
      </c>
      <c r="AS5" s="12" t="s">
        <v>32</v>
      </c>
      <c r="AT5" s="12" t="s">
        <v>37</v>
      </c>
      <c r="AU5" s="12" t="s">
        <v>107</v>
      </c>
      <c r="AV5" s="10" t="s">
        <v>87</v>
      </c>
      <c r="AW5" s="10" t="s">
        <v>80</v>
      </c>
      <c r="AX5" s="12" t="s">
        <v>81</v>
      </c>
      <c r="AY5" s="10" t="s">
        <v>87</v>
      </c>
      <c r="AZ5" s="10" t="s">
        <v>80</v>
      </c>
      <c r="BA5" s="141"/>
      <c r="BB5" s="141"/>
      <c r="BC5" s="141"/>
      <c r="BD5" s="141"/>
      <c r="BE5" s="12" t="s">
        <v>105</v>
      </c>
      <c r="BF5" s="15" t="s">
        <v>87</v>
      </c>
      <c r="BG5" s="134"/>
    </row>
    <row r="6" spans="1:59" ht="80" x14ac:dyDescent="0.2">
      <c r="A6" s="39" t="s">
        <v>125</v>
      </c>
      <c r="B6" s="39" t="s">
        <v>136</v>
      </c>
      <c r="C6" s="30" t="s">
        <v>69</v>
      </c>
      <c r="D6" s="30" t="s">
        <v>148</v>
      </c>
      <c r="E6" s="30" t="s">
        <v>69</v>
      </c>
      <c r="F6" s="55" t="s">
        <v>25</v>
      </c>
      <c r="G6" s="40" t="s">
        <v>34</v>
      </c>
      <c r="H6" s="40" t="s">
        <v>6</v>
      </c>
      <c r="I6" s="30" t="s">
        <v>109</v>
      </c>
      <c r="J6" s="39" t="s">
        <v>136</v>
      </c>
      <c r="K6" s="38" t="s">
        <v>66</v>
      </c>
      <c r="L6" s="30" t="s">
        <v>148</v>
      </c>
      <c r="M6" s="30" t="s">
        <v>112</v>
      </c>
      <c r="N6" s="39" t="s">
        <v>201</v>
      </c>
      <c r="O6" s="30" t="s">
        <v>70</v>
      </c>
      <c r="P6" s="30" t="s">
        <v>165</v>
      </c>
      <c r="Q6" s="30" t="s">
        <v>0</v>
      </c>
      <c r="R6" s="30" t="s">
        <v>160</v>
      </c>
      <c r="S6" s="43"/>
      <c r="T6" s="43"/>
      <c r="U6" s="43"/>
      <c r="V6" s="44">
        <f t="shared" ref="V6" si="0">IF($O6="Obestämt ekonomiskt mål",0,T6-U6)</f>
        <v>0</v>
      </c>
      <c r="W6" s="44">
        <f t="shared" ref="W6" si="1">IF($O6="Obestämt ekonomiskt mål",0,S6+V6)</f>
        <v>0</v>
      </c>
      <c r="X6" s="43"/>
      <c r="Y6" s="43"/>
      <c r="Z6" s="44">
        <f t="shared" ref="Z6" si="2">IF($O6="Obestämt ekonomiskt mål",0,X6-Y6)</f>
        <v>0</v>
      </c>
      <c r="AA6" s="44">
        <f t="shared" ref="AA6" si="3">IF($O6="Obestämt ekonomiskt mål",0,W6+Z6)</f>
        <v>0</v>
      </c>
      <c r="AB6" s="43"/>
      <c r="AC6" s="43"/>
      <c r="AD6" s="44">
        <f t="shared" ref="AD6" si="4">IF($O6="Obestämt ekonomiskt mål",0,AB6-AC6)</f>
        <v>0</v>
      </c>
      <c r="AE6" s="44">
        <f t="shared" ref="AE6" si="5">IF($O6="Obestämt ekonomiskt mål",0,AA6+AD6)</f>
        <v>0</v>
      </c>
      <c r="AF6" s="43"/>
      <c r="AG6" s="43"/>
      <c r="AH6" s="44">
        <f t="shared" ref="AH6" si="6">IF($O6="Obestämt ekonomiskt mål",0,AF6-AG6)</f>
        <v>0</v>
      </c>
      <c r="AI6" s="44">
        <f t="shared" ref="AI6" si="7">IF($O6="Obestämt ekonomiskt mål",0,AE6+AH6)</f>
        <v>0</v>
      </c>
      <c r="AJ6" s="43"/>
      <c r="AK6" s="43"/>
      <c r="AL6" s="44">
        <f t="shared" ref="AL6" si="8">IF($O6="Obestämt ekonomiskt mål",0,AJ6-AK6)</f>
        <v>0</v>
      </c>
      <c r="AM6" s="44">
        <f>IF($O6="Obestämt ekonomiskt mål",0,AI6+AL6)</f>
        <v>0</v>
      </c>
      <c r="AN6" s="75" t="str">
        <f>IF($O6="Obestämt ekonomiskt mål","",IFERROR((AM6/AJ6),""))</f>
        <v/>
      </c>
      <c r="AO6" s="41" t="s">
        <v>86</v>
      </c>
      <c r="AP6" s="41" t="s">
        <v>6</v>
      </c>
      <c r="AQ6" s="41" t="s">
        <v>6</v>
      </c>
      <c r="AR6" s="30" t="s">
        <v>166</v>
      </c>
      <c r="AS6" s="30" t="s">
        <v>167</v>
      </c>
      <c r="AT6" s="30" t="s">
        <v>6</v>
      </c>
      <c r="AU6" s="30" t="s">
        <v>66</v>
      </c>
      <c r="AV6" s="30" t="s">
        <v>6</v>
      </c>
      <c r="AW6" s="30" t="s">
        <v>6</v>
      </c>
      <c r="AX6" s="30" t="s">
        <v>66</v>
      </c>
      <c r="AY6" s="30" t="s">
        <v>6</v>
      </c>
      <c r="AZ6" s="30" t="s">
        <v>6</v>
      </c>
      <c r="BA6" s="30" t="s">
        <v>170</v>
      </c>
      <c r="BB6" s="30" t="s">
        <v>171</v>
      </c>
      <c r="BC6" s="30" t="s">
        <v>6</v>
      </c>
      <c r="BD6" s="30" t="s">
        <v>6</v>
      </c>
      <c r="BE6" s="30" t="s">
        <v>66</v>
      </c>
      <c r="BF6" s="30" t="s">
        <v>6</v>
      </c>
      <c r="BG6" s="30" t="s">
        <v>6</v>
      </c>
    </row>
    <row r="7" spans="1:59" ht="80" x14ac:dyDescent="0.2">
      <c r="A7" s="39" t="s">
        <v>126</v>
      </c>
      <c r="B7" s="39" t="s">
        <v>137</v>
      </c>
      <c r="C7" s="30" t="s">
        <v>69</v>
      </c>
      <c r="D7" s="30" t="s">
        <v>149</v>
      </c>
      <c r="E7" s="30" t="s">
        <v>69</v>
      </c>
      <c r="F7" s="55" t="s">
        <v>25</v>
      </c>
      <c r="G7" s="40" t="s">
        <v>34</v>
      </c>
      <c r="H7" s="40" t="s">
        <v>6</v>
      </c>
      <c r="I7" s="30" t="s">
        <v>109</v>
      </c>
      <c r="J7" s="39" t="s">
        <v>137</v>
      </c>
      <c r="K7" s="38" t="s">
        <v>66</v>
      </c>
      <c r="L7" s="30" t="s">
        <v>149</v>
      </c>
      <c r="M7" s="30" t="s">
        <v>112</v>
      </c>
      <c r="N7" s="39" t="s">
        <v>201</v>
      </c>
      <c r="O7" s="30" t="s">
        <v>70</v>
      </c>
      <c r="P7" s="30" t="s">
        <v>165</v>
      </c>
      <c r="Q7" s="30" t="s">
        <v>0</v>
      </c>
      <c r="R7" s="30" t="s">
        <v>160</v>
      </c>
      <c r="S7" s="43"/>
      <c r="T7" s="43"/>
      <c r="U7" s="43"/>
      <c r="V7" s="44">
        <f t="shared" ref="V7:V15" si="9">IF($O7="Obestämt ekonomiskt mål",0,T7-U7)</f>
        <v>0</v>
      </c>
      <c r="W7" s="44">
        <f t="shared" ref="W7:W15" si="10">IF($O7="Obestämt ekonomiskt mål",0,S7+V7)</f>
        <v>0</v>
      </c>
      <c r="X7" s="43"/>
      <c r="Y7" s="43"/>
      <c r="Z7" s="44">
        <f t="shared" ref="Z7:Z15" si="11">IF($O7="Obestämt ekonomiskt mål",0,X7-Y7)</f>
        <v>0</v>
      </c>
      <c r="AA7" s="44">
        <f t="shared" ref="AA7:AA15" si="12">IF($O7="Obestämt ekonomiskt mål",0,W7+Z7)</f>
        <v>0</v>
      </c>
      <c r="AB7" s="43"/>
      <c r="AC7" s="43"/>
      <c r="AD7" s="44">
        <f t="shared" ref="AD7:AD15" si="13">IF($O7="Obestämt ekonomiskt mål",0,AB7-AC7)</f>
        <v>0</v>
      </c>
      <c r="AE7" s="44">
        <f t="shared" ref="AE7:AE15" si="14">IF($O7="Obestämt ekonomiskt mål",0,AA7+AD7)</f>
        <v>0</v>
      </c>
      <c r="AF7" s="43"/>
      <c r="AG7" s="43"/>
      <c r="AH7" s="44">
        <f t="shared" ref="AH7:AH15" si="15">IF($O7="Obestämt ekonomiskt mål",0,AF7-AG7)</f>
        <v>0</v>
      </c>
      <c r="AI7" s="44">
        <f t="shared" ref="AI7:AI15" si="16">IF($O7="Obestämt ekonomiskt mål",0,AE7+AH7)</f>
        <v>0</v>
      </c>
      <c r="AJ7" s="43"/>
      <c r="AK7" s="43"/>
      <c r="AL7" s="44">
        <f t="shared" ref="AL7:AL15" si="17">IF($O7="Obestämt ekonomiskt mål",0,AJ7-AK7)</f>
        <v>0</v>
      </c>
      <c r="AM7" s="44">
        <f t="shared" ref="AM7:AM15" si="18">IF($O7="Obestämt ekonomiskt mål",0,AI7+AL7)</f>
        <v>0</v>
      </c>
      <c r="AN7" s="75" t="str">
        <f t="shared" ref="AN7:AN15" si="19">IF($O7="Obestämt ekonomiskt mål","",IFERROR((AM7/AJ7),""))</f>
        <v/>
      </c>
      <c r="AO7" s="41" t="s">
        <v>86</v>
      </c>
      <c r="AP7" s="41" t="s">
        <v>6</v>
      </c>
      <c r="AQ7" s="41" t="s">
        <v>6</v>
      </c>
      <c r="AR7" s="30" t="s">
        <v>166</v>
      </c>
      <c r="AS7" s="30" t="s">
        <v>167</v>
      </c>
      <c r="AT7" s="30" t="s">
        <v>6</v>
      </c>
      <c r="AU7" s="30" t="s">
        <v>66</v>
      </c>
      <c r="AV7" s="30" t="s">
        <v>6</v>
      </c>
      <c r="AW7" s="30" t="s">
        <v>6</v>
      </c>
      <c r="AX7" s="30" t="s">
        <v>66</v>
      </c>
      <c r="AY7" s="30" t="s">
        <v>6</v>
      </c>
      <c r="AZ7" s="30" t="s">
        <v>6</v>
      </c>
      <c r="BA7" s="30" t="s">
        <v>170</v>
      </c>
      <c r="BB7" s="30" t="s">
        <v>171</v>
      </c>
      <c r="BC7" s="30" t="s">
        <v>6</v>
      </c>
      <c r="BD7" s="30" t="s">
        <v>6</v>
      </c>
      <c r="BE7" s="30" t="s">
        <v>66</v>
      </c>
      <c r="BF7" s="30" t="s">
        <v>6</v>
      </c>
      <c r="BG7" s="30" t="s">
        <v>6</v>
      </c>
    </row>
    <row r="8" spans="1:59" ht="120" x14ac:dyDescent="0.2">
      <c r="A8" s="39" t="s">
        <v>127</v>
      </c>
      <c r="B8" s="39" t="s">
        <v>192</v>
      </c>
      <c r="C8" s="30" t="s">
        <v>69</v>
      </c>
      <c r="D8" s="30" t="s">
        <v>150</v>
      </c>
      <c r="E8" s="30" t="s">
        <v>69</v>
      </c>
      <c r="F8" s="55" t="s">
        <v>25</v>
      </c>
      <c r="G8" s="40" t="s">
        <v>34</v>
      </c>
      <c r="H8" s="40" t="s">
        <v>6</v>
      </c>
      <c r="I8" s="30" t="s">
        <v>109</v>
      </c>
      <c r="J8" s="39" t="s">
        <v>138</v>
      </c>
      <c r="K8" s="38" t="s">
        <v>66</v>
      </c>
      <c r="L8" s="30" t="s">
        <v>150</v>
      </c>
      <c r="M8" s="30" t="s">
        <v>112</v>
      </c>
      <c r="N8" s="39" t="s">
        <v>201</v>
      </c>
      <c r="O8" s="30" t="s">
        <v>70</v>
      </c>
      <c r="P8" s="30" t="s">
        <v>165</v>
      </c>
      <c r="Q8" s="30" t="s">
        <v>0</v>
      </c>
      <c r="R8" s="30" t="s">
        <v>161</v>
      </c>
      <c r="S8" s="43"/>
      <c r="T8" s="43"/>
      <c r="U8" s="43"/>
      <c r="V8" s="44">
        <f t="shared" si="9"/>
        <v>0</v>
      </c>
      <c r="W8" s="44">
        <f t="shared" si="10"/>
        <v>0</v>
      </c>
      <c r="X8" s="43"/>
      <c r="Y8" s="43"/>
      <c r="Z8" s="44">
        <f t="shared" si="11"/>
        <v>0</v>
      </c>
      <c r="AA8" s="44">
        <f t="shared" si="12"/>
        <v>0</v>
      </c>
      <c r="AB8" s="43"/>
      <c r="AC8" s="43"/>
      <c r="AD8" s="44">
        <f t="shared" si="13"/>
        <v>0</v>
      </c>
      <c r="AE8" s="44">
        <f t="shared" si="14"/>
        <v>0</v>
      </c>
      <c r="AF8" s="43"/>
      <c r="AG8" s="43"/>
      <c r="AH8" s="44">
        <f t="shared" si="15"/>
        <v>0</v>
      </c>
      <c r="AI8" s="44">
        <f t="shared" si="16"/>
        <v>0</v>
      </c>
      <c r="AJ8" s="43"/>
      <c r="AK8" s="43"/>
      <c r="AL8" s="44">
        <f t="shared" si="17"/>
        <v>0</v>
      </c>
      <c r="AM8" s="44">
        <f t="shared" si="18"/>
        <v>0</v>
      </c>
      <c r="AN8" s="75" t="str">
        <f t="shared" si="19"/>
        <v/>
      </c>
      <c r="AO8" s="41" t="s">
        <v>86</v>
      </c>
      <c r="AP8" s="41" t="s">
        <v>6</v>
      </c>
      <c r="AQ8" s="41" t="s">
        <v>6</v>
      </c>
      <c r="AR8" s="30" t="s">
        <v>166</v>
      </c>
      <c r="AS8" s="30" t="s">
        <v>167</v>
      </c>
      <c r="AT8" s="30" t="s">
        <v>6</v>
      </c>
      <c r="AU8" s="30" t="s">
        <v>66</v>
      </c>
      <c r="AV8" s="30" t="s">
        <v>6</v>
      </c>
      <c r="AW8" s="30" t="s">
        <v>6</v>
      </c>
      <c r="AX8" s="30" t="s">
        <v>66</v>
      </c>
      <c r="AY8" s="30" t="s">
        <v>6</v>
      </c>
      <c r="AZ8" s="30" t="s">
        <v>6</v>
      </c>
      <c r="BA8" s="30" t="s">
        <v>170</v>
      </c>
      <c r="BB8" s="30" t="s">
        <v>171</v>
      </c>
      <c r="BC8" s="30" t="s">
        <v>6</v>
      </c>
      <c r="BD8" s="30" t="s">
        <v>6</v>
      </c>
      <c r="BE8" s="30" t="s">
        <v>66</v>
      </c>
      <c r="BF8" s="30" t="s">
        <v>6</v>
      </c>
      <c r="BG8" s="30" t="s">
        <v>6</v>
      </c>
    </row>
    <row r="9" spans="1:59" ht="187.5" customHeight="1" x14ac:dyDescent="0.2">
      <c r="A9" s="42" t="s">
        <v>128</v>
      </c>
      <c r="B9" s="39" t="s">
        <v>194</v>
      </c>
      <c r="C9" s="30" t="s">
        <v>68</v>
      </c>
      <c r="D9" s="30" t="s">
        <v>193</v>
      </c>
      <c r="E9" s="30" t="s">
        <v>69</v>
      </c>
      <c r="F9" s="55" t="s">
        <v>25</v>
      </c>
      <c r="G9" s="40" t="s">
        <v>34</v>
      </c>
      <c r="H9" s="40" t="s">
        <v>6</v>
      </c>
      <c r="I9" s="30" t="s">
        <v>109</v>
      </c>
      <c r="J9" s="30" t="s">
        <v>6</v>
      </c>
      <c r="K9" s="38" t="s">
        <v>66</v>
      </c>
      <c r="L9" s="30" t="s">
        <v>159</v>
      </c>
      <c r="M9" s="30" t="s">
        <v>112</v>
      </c>
      <c r="N9" s="39" t="s">
        <v>139</v>
      </c>
      <c r="O9" s="30" t="s">
        <v>70</v>
      </c>
      <c r="P9" s="30" t="s">
        <v>165</v>
      </c>
      <c r="Q9" s="30" t="s">
        <v>0</v>
      </c>
      <c r="R9" s="30" t="s">
        <v>162</v>
      </c>
      <c r="S9" s="43"/>
      <c r="T9" s="43"/>
      <c r="U9" s="43"/>
      <c r="V9" s="44">
        <f t="shared" si="9"/>
        <v>0</v>
      </c>
      <c r="W9" s="44">
        <f t="shared" si="10"/>
        <v>0</v>
      </c>
      <c r="X9" s="43"/>
      <c r="Y9" s="43"/>
      <c r="Z9" s="44">
        <f t="shared" si="11"/>
        <v>0</v>
      </c>
      <c r="AA9" s="44">
        <f t="shared" si="12"/>
        <v>0</v>
      </c>
      <c r="AB9" s="43"/>
      <c r="AC9" s="43"/>
      <c r="AD9" s="44">
        <f t="shared" si="13"/>
        <v>0</v>
      </c>
      <c r="AE9" s="44">
        <f t="shared" si="14"/>
        <v>0</v>
      </c>
      <c r="AF9" s="43"/>
      <c r="AG9" s="43"/>
      <c r="AH9" s="44">
        <f t="shared" si="15"/>
        <v>0</v>
      </c>
      <c r="AI9" s="44">
        <f t="shared" si="16"/>
        <v>0</v>
      </c>
      <c r="AJ9" s="43"/>
      <c r="AK9" s="43"/>
      <c r="AL9" s="44">
        <f t="shared" si="17"/>
        <v>0</v>
      </c>
      <c r="AM9" s="44">
        <f t="shared" si="18"/>
        <v>0</v>
      </c>
      <c r="AN9" s="75" t="str">
        <f t="shared" si="19"/>
        <v/>
      </c>
      <c r="AO9" s="41" t="s">
        <v>86</v>
      </c>
      <c r="AP9" s="41" t="s">
        <v>6</v>
      </c>
      <c r="AQ9" s="41" t="s">
        <v>6</v>
      </c>
      <c r="AR9" s="30" t="s">
        <v>6</v>
      </c>
      <c r="AS9" s="30" t="s">
        <v>6</v>
      </c>
      <c r="AT9" s="30" t="s">
        <v>6</v>
      </c>
      <c r="AU9" s="30" t="s">
        <v>66</v>
      </c>
      <c r="AV9" s="30" t="s">
        <v>6</v>
      </c>
      <c r="AW9" s="30" t="s">
        <v>6</v>
      </c>
      <c r="AX9" s="30" t="s">
        <v>66</v>
      </c>
      <c r="AY9" s="30" t="s">
        <v>6</v>
      </c>
      <c r="AZ9" s="30" t="s">
        <v>6</v>
      </c>
      <c r="BA9" s="30" t="s">
        <v>6</v>
      </c>
      <c r="BB9" s="30" t="s">
        <v>6</v>
      </c>
      <c r="BC9" s="30" t="s">
        <v>6</v>
      </c>
      <c r="BD9" s="30" t="s">
        <v>6</v>
      </c>
      <c r="BE9" s="30" t="s">
        <v>66</v>
      </c>
      <c r="BF9" s="30" t="s">
        <v>6</v>
      </c>
      <c r="BG9" s="30" t="s">
        <v>6</v>
      </c>
    </row>
    <row r="10" spans="1:59" ht="80" x14ac:dyDescent="0.2">
      <c r="A10" s="39" t="s">
        <v>129</v>
      </c>
      <c r="B10" s="39" t="s">
        <v>140</v>
      </c>
      <c r="C10" s="30" t="s">
        <v>69</v>
      </c>
      <c r="D10" s="30" t="s">
        <v>151</v>
      </c>
      <c r="E10" s="30" t="s">
        <v>69</v>
      </c>
      <c r="F10" s="55" t="s">
        <v>25</v>
      </c>
      <c r="G10" s="40" t="s">
        <v>34</v>
      </c>
      <c r="H10" s="40" t="s">
        <v>6</v>
      </c>
      <c r="I10" s="30" t="s">
        <v>109</v>
      </c>
      <c r="J10" s="39" t="s">
        <v>140</v>
      </c>
      <c r="K10" s="38" t="s">
        <v>66</v>
      </c>
      <c r="L10" s="30" t="s">
        <v>151</v>
      </c>
      <c r="M10" s="30" t="s">
        <v>112</v>
      </c>
      <c r="N10" s="39" t="s">
        <v>201</v>
      </c>
      <c r="O10" s="30" t="s">
        <v>70</v>
      </c>
      <c r="P10" s="30" t="s">
        <v>165</v>
      </c>
      <c r="Q10" s="30" t="s">
        <v>69</v>
      </c>
      <c r="R10" s="30" t="s">
        <v>160</v>
      </c>
      <c r="S10" s="43"/>
      <c r="T10" s="43"/>
      <c r="U10" s="43"/>
      <c r="V10" s="44">
        <f t="shared" si="9"/>
        <v>0</v>
      </c>
      <c r="W10" s="44">
        <f t="shared" si="10"/>
        <v>0</v>
      </c>
      <c r="X10" s="43"/>
      <c r="Y10" s="43"/>
      <c r="Z10" s="44">
        <f t="shared" si="11"/>
        <v>0</v>
      </c>
      <c r="AA10" s="44">
        <f t="shared" si="12"/>
        <v>0</v>
      </c>
      <c r="AB10" s="43"/>
      <c r="AC10" s="43"/>
      <c r="AD10" s="44">
        <f t="shared" si="13"/>
        <v>0</v>
      </c>
      <c r="AE10" s="44">
        <f t="shared" si="14"/>
        <v>0</v>
      </c>
      <c r="AF10" s="43"/>
      <c r="AG10" s="43"/>
      <c r="AH10" s="44">
        <f t="shared" si="15"/>
        <v>0</v>
      </c>
      <c r="AI10" s="44">
        <f t="shared" si="16"/>
        <v>0</v>
      </c>
      <c r="AJ10" s="43"/>
      <c r="AK10" s="43"/>
      <c r="AL10" s="44">
        <f t="shared" si="17"/>
        <v>0</v>
      </c>
      <c r="AM10" s="44">
        <f t="shared" si="18"/>
        <v>0</v>
      </c>
      <c r="AN10" s="75" t="str">
        <f t="shared" si="19"/>
        <v/>
      </c>
      <c r="AO10" s="41" t="s">
        <v>86</v>
      </c>
      <c r="AP10" s="41" t="s">
        <v>6</v>
      </c>
      <c r="AQ10" s="41" t="s">
        <v>6</v>
      </c>
      <c r="AR10" s="30" t="s">
        <v>166</v>
      </c>
      <c r="AS10" s="30" t="s">
        <v>167</v>
      </c>
      <c r="AT10" s="30" t="s">
        <v>6</v>
      </c>
      <c r="AU10" s="30" t="s">
        <v>66</v>
      </c>
      <c r="AV10" s="30" t="s">
        <v>6</v>
      </c>
      <c r="AW10" s="30" t="s">
        <v>6</v>
      </c>
      <c r="AX10" s="30" t="s">
        <v>66</v>
      </c>
      <c r="AY10" s="30" t="s">
        <v>6</v>
      </c>
      <c r="AZ10" s="30" t="s">
        <v>6</v>
      </c>
      <c r="BA10" s="30" t="s">
        <v>170</v>
      </c>
      <c r="BB10" s="30" t="s">
        <v>171</v>
      </c>
      <c r="BC10" s="30" t="s">
        <v>6</v>
      </c>
      <c r="BD10" s="30" t="s">
        <v>6</v>
      </c>
      <c r="BE10" s="30" t="s">
        <v>66</v>
      </c>
      <c r="BF10" s="30" t="s">
        <v>6</v>
      </c>
      <c r="BG10" s="30" t="s">
        <v>6</v>
      </c>
    </row>
    <row r="11" spans="1:59" ht="80" x14ac:dyDescent="0.2">
      <c r="A11" s="39" t="s">
        <v>130</v>
      </c>
      <c r="B11" s="81" t="s">
        <v>141</v>
      </c>
      <c r="C11" s="30" t="s">
        <v>69</v>
      </c>
      <c r="D11" s="30" t="s">
        <v>152</v>
      </c>
      <c r="E11" s="30" t="s">
        <v>69</v>
      </c>
      <c r="F11" s="55" t="s">
        <v>25</v>
      </c>
      <c r="G11" s="40" t="s">
        <v>34</v>
      </c>
      <c r="H11" s="40" t="s">
        <v>6</v>
      </c>
      <c r="I11" s="30" t="s">
        <v>108</v>
      </c>
      <c r="J11" s="81" t="s">
        <v>141</v>
      </c>
      <c r="K11" s="38" t="s">
        <v>66</v>
      </c>
      <c r="L11" s="30" t="s">
        <v>152</v>
      </c>
      <c r="M11" s="30" t="s">
        <v>112</v>
      </c>
      <c r="N11" s="39" t="s">
        <v>201</v>
      </c>
      <c r="O11" s="30" t="s">
        <v>72</v>
      </c>
      <c r="P11" s="30" t="s">
        <v>165</v>
      </c>
      <c r="Q11" s="30" t="s">
        <v>73</v>
      </c>
      <c r="R11" s="39" t="s">
        <v>163</v>
      </c>
      <c r="S11" s="43"/>
      <c r="T11" s="43"/>
      <c r="U11" s="43"/>
      <c r="V11" s="44">
        <f t="shared" si="9"/>
        <v>0</v>
      </c>
      <c r="W11" s="44">
        <f t="shared" si="10"/>
        <v>0</v>
      </c>
      <c r="X11" s="43"/>
      <c r="Y11" s="43"/>
      <c r="Z11" s="44">
        <f t="shared" si="11"/>
        <v>0</v>
      </c>
      <c r="AA11" s="44">
        <f t="shared" si="12"/>
        <v>0</v>
      </c>
      <c r="AB11" s="43"/>
      <c r="AC11" s="43"/>
      <c r="AD11" s="44">
        <f t="shared" si="13"/>
        <v>0</v>
      </c>
      <c r="AE11" s="44">
        <f t="shared" si="14"/>
        <v>0</v>
      </c>
      <c r="AF11" s="43"/>
      <c r="AG11" s="43"/>
      <c r="AH11" s="44">
        <f t="shared" si="15"/>
        <v>0</v>
      </c>
      <c r="AI11" s="44">
        <f t="shared" si="16"/>
        <v>0</v>
      </c>
      <c r="AJ11" s="43"/>
      <c r="AK11" s="43"/>
      <c r="AL11" s="44">
        <f t="shared" si="17"/>
        <v>0</v>
      </c>
      <c r="AM11" s="44">
        <f t="shared" si="18"/>
        <v>0</v>
      </c>
      <c r="AN11" s="75" t="str">
        <f t="shared" si="19"/>
        <v/>
      </c>
      <c r="AO11" s="41" t="s">
        <v>86</v>
      </c>
      <c r="AP11" s="41" t="s">
        <v>6</v>
      </c>
      <c r="AQ11" s="41" t="s">
        <v>6</v>
      </c>
      <c r="AR11" s="30" t="s">
        <v>168</v>
      </c>
      <c r="AS11" s="30" t="s">
        <v>169</v>
      </c>
      <c r="AT11" s="30" t="s">
        <v>6</v>
      </c>
      <c r="AU11" s="30" t="s">
        <v>66</v>
      </c>
      <c r="AV11" s="30" t="s">
        <v>6</v>
      </c>
      <c r="AW11" s="30" t="s">
        <v>6</v>
      </c>
      <c r="AX11" s="30" t="s">
        <v>66</v>
      </c>
      <c r="AY11" s="30" t="s">
        <v>6</v>
      </c>
      <c r="AZ11" s="30" t="s">
        <v>6</v>
      </c>
      <c r="BA11" s="30" t="s">
        <v>6</v>
      </c>
      <c r="BB11" s="30" t="s">
        <v>6</v>
      </c>
      <c r="BC11" s="30" t="s">
        <v>6</v>
      </c>
      <c r="BD11" s="30" t="s">
        <v>6</v>
      </c>
      <c r="BE11" s="30" t="s">
        <v>66</v>
      </c>
      <c r="BF11" s="30" t="s">
        <v>6</v>
      </c>
      <c r="BG11" s="30" t="s">
        <v>6</v>
      </c>
    </row>
    <row r="12" spans="1:59" ht="73.5" customHeight="1" x14ac:dyDescent="0.2">
      <c r="A12" s="39" t="s">
        <v>131</v>
      </c>
      <c r="B12" s="39" t="s">
        <v>142</v>
      </c>
      <c r="C12" s="30" t="s">
        <v>69</v>
      </c>
      <c r="D12" s="30" t="s">
        <v>153</v>
      </c>
      <c r="E12" s="30" t="s">
        <v>69</v>
      </c>
      <c r="F12" s="55" t="s">
        <v>25</v>
      </c>
      <c r="G12" s="40" t="s">
        <v>34</v>
      </c>
      <c r="H12" s="40" t="s">
        <v>6</v>
      </c>
      <c r="I12" s="30" t="s">
        <v>109</v>
      </c>
      <c r="J12" s="39" t="s">
        <v>142</v>
      </c>
      <c r="K12" s="38" t="s">
        <v>66</v>
      </c>
      <c r="L12" s="30" t="s">
        <v>153</v>
      </c>
      <c r="M12" s="30" t="s">
        <v>112</v>
      </c>
      <c r="N12" s="39" t="s">
        <v>201</v>
      </c>
      <c r="O12" s="30" t="s">
        <v>72</v>
      </c>
      <c r="P12" s="30" t="s">
        <v>165</v>
      </c>
      <c r="Q12" s="30" t="s">
        <v>0</v>
      </c>
      <c r="R12" s="30" t="s">
        <v>202</v>
      </c>
      <c r="S12" s="43"/>
      <c r="T12" s="43"/>
      <c r="U12" s="43"/>
      <c r="V12" s="44">
        <f t="shared" si="9"/>
        <v>0</v>
      </c>
      <c r="W12" s="44">
        <f t="shared" si="10"/>
        <v>0</v>
      </c>
      <c r="X12" s="43"/>
      <c r="Y12" s="43"/>
      <c r="Z12" s="44">
        <f t="shared" si="11"/>
        <v>0</v>
      </c>
      <c r="AA12" s="44">
        <f t="shared" si="12"/>
        <v>0</v>
      </c>
      <c r="AB12" s="43"/>
      <c r="AC12" s="43"/>
      <c r="AD12" s="44">
        <f t="shared" si="13"/>
        <v>0</v>
      </c>
      <c r="AE12" s="44">
        <f t="shared" si="14"/>
        <v>0</v>
      </c>
      <c r="AF12" s="43"/>
      <c r="AG12" s="43"/>
      <c r="AH12" s="44">
        <f t="shared" si="15"/>
        <v>0</v>
      </c>
      <c r="AI12" s="44">
        <f t="shared" si="16"/>
        <v>0</v>
      </c>
      <c r="AJ12" s="43"/>
      <c r="AK12" s="43"/>
      <c r="AL12" s="44">
        <f t="shared" si="17"/>
        <v>0</v>
      </c>
      <c r="AM12" s="44">
        <f t="shared" si="18"/>
        <v>0</v>
      </c>
      <c r="AN12" s="75" t="str">
        <f t="shared" si="19"/>
        <v/>
      </c>
      <c r="AO12" s="41" t="s">
        <v>86</v>
      </c>
      <c r="AP12" s="41" t="s">
        <v>6</v>
      </c>
      <c r="AQ12" s="41" t="s">
        <v>6</v>
      </c>
      <c r="AR12" s="30" t="s">
        <v>6</v>
      </c>
      <c r="AS12" s="30" t="s">
        <v>6</v>
      </c>
      <c r="AT12" s="30" t="s">
        <v>6</v>
      </c>
      <c r="AU12" s="30" t="s">
        <v>66</v>
      </c>
      <c r="AV12" s="30" t="s">
        <v>6</v>
      </c>
      <c r="AW12" s="30" t="s">
        <v>6</v>
      </c>
      <c r="AX12" s="30" t="s">
        <v>66</v>
      </c>
      <c r="AY12" s="30" t="s">
        <v>6</v>
      </c>
      <c r="AZ12" s="30" t="s">
        <v>6</v>
      </c>
      <c r="BA12" s="30" t="s">
        <v>6</v>
      </c>
      <c r="BB12" s="30" t="s">
        <v>6</v>
      </c>
      <c r="BC12" s="30" t="s">
        <v>6</v>
      </c>
      <c r="BD12" s="30" t="s">
        <v>6</v>
      </c>
      <c r="BE12" s="30" t="s">
        <v>66</v>
      </c>
      <c r="BF12" s="30" t="s">
        <v>6</v>
      </c>
      <c r="BG12" s="30" t="s">
        <v>6</v>
      </c>
    </row>
    <row r="13" spans="1:59" ht="79" customHeight="1" x14ac:dyDescent="0.2">
      <c r="A13" s="79" t="s">
        <v>132</v>
      </c>
      <c r="B13" s="39" t="s">
        <v>143</v>
      </c>
      <c r="C13" s="30" t="s">
        <v>69</v>
      </c>
      <c r="D13" s="30" t="s">
        <v>154</v>
      </c>
      <c r="E13" s="30" t="s">
        <v>69</v>
      </c>
      <c r="F13" s="55" t="s">
        <v>25</v>
      </c>
      <c r="G13" s="40" t="s">
        <v>34</v>
      </c>
      <c r="H13" s="40" t="s">
        <v>6</v>
      </c>
      <c r="I13" s="30" t="s">
        <v>109</v>
      </c>
      <c r="J13" s="39" t="s">
        <v>143</v>
      </c>
      <c r="K13" s="38" t="s">
        <v>66</v>
      </c>
      <c r="L13" s="30" t="s">
        <v>154</v>
      </c>
      <c r="M13" s="30" t="s">
        <v>112</v>
      </c>
      <c r="N13" s="39" t="s">
        <v>201</v>
      </c>
      <c r="O13" s="30" t="s">
        <v>72</v>
      </c>
      <c r="P13" s="30" t="s">
        <v>165</v>
      </c>
      <c r="Q13" s="30" t="s">
        <v>0</v>
      </c>
      <c r="R13" s="30" t="s">
        <v>202</v>
      </c>
      <c r="S13" s="43"/>
      <c r="T13" s="43"/>
      <c r="U13" s="43"/>
      <c r="V13" s="44">
        <f t="shared" si="9"/>
        <v>0</v>
      </c>
      <c r="W13" s="44">
        <f t="shared" si="10"/>
        <v>0</v>
      </c>
      <c r="X13" s="43"/>
      <c r="Y13" s="43"/>
      <c r="Z13" s="44">
        <f t="shared" si="11"/>
        <v>0</v>
      </c>
      <c r="AA13" s="44">
        <f t="shared" si="12"/>
        <v>0</v>
      </c>
      <c r="AB13" s="43"/>
      <c r="AC13" s="43"/>
      <c r="AD13" s="44">
        <f t="shared" si="13"/>
        <v>0</v>
      </c>
      <c r="AE13" s="44">
        <f t="shared" si="14"/>
        <v>0</v>
      </c>
      <c r="AF13" s="43"/>
      <c r="AG13" s="43"/>
      <c r="AH13" s="44">
        <f t="shared" si="15"/>
        <v>0</v>
      </c>
      <c r="AI13" s="44">
        <f t="shared" si="16"/>
        <v>0</v>
      </c>
      <c r="AJ13" s="43"/>
      <c r="AK13" s="43"/>
      <c r="AL13" s="44">
        <f t="shared" si="17"/>
        <v>0</v>
      </c>
      <c r="AM13" s="44">
        <f t="shared" si="18"/>
        <v>0</v>
      </c>
      <c r="AN13" s="75" t="str">
        <f t="shared" si="19"/>
        <v/>
      </c>
      <c r="AO13" s="41" t="s">
        <v>86</v>
      </c>
      <c r="AP13" s="41" t="s">
        <v>6</v>
      </c>
      <c r="AQ13" s="41" t="s">
        <v>6</v>
      </c>
      <c r="AR13" s="30" t="s">
        <v>6</v>
      </c>
      <c r="AS13" s="30" t="s">
        <v>6</v>
      </c>
      <c r="AT13" s="30" t="s">
        <v>6</v>
      </c>
      <c r="AU13" s="30" t="s">
        <v>66</v>
      </c>
      <c r="AV13" s="30" t="s">
        <v>6</v>
      </c>
      <c r="AW13" s="30" t="s">
        <v>6</v>
      </c>
      <c r="AX13" s="30" t="s">
        <v>66</v>
      </c>
      <c r="AY13" s="30" t="s">
        <v>6</v>
      </c>
      <c r="AZ13" s="30" t="s">
        <v>6</v>
      </c>
      <c r="BA13" s="30" t="s">
        <v>6</v>
      </c>
      <c r="BB13" s="30" t="s">
        <v>6</v>
      </c>
      <c r="BC13" s="30" t="s">
        <v>6</v>
      </c>
      <c r="BD13" s="30" t="s">
        <v>6</v>
      </c>
      <c r="BE13" s="30" t="s">
        <v>66</v>
      </c>
      <c r="BF13" s="30" t="s">
        <v>6</v>
      </c>
      <c r="BG13" s="30" t="s">
        <v>6</v>
      </c>
    </row>
    <row r="14" spans="1:59" ht="242.25" customHeight="1" x14ac:dyDescent="0.2">
      <c r="A14" s="39" t="s">
        <v>195</v>
      </c>
      <c r="B14" s="39" t="s">
        <v>196</v>
      </c>
      <c r="C14" s="30" t="s">
        <v>69</v>
      </c>
      <c r="D14" s="30" t="s">
        <v>155</v>
      </c>
      <c r="E14" s="30" t="s">
        <v>69</v>
      </c>
      <c r="F14" s="55" t="s">
        <v>25</v>
      </c>
      <c r="G14" s="40" t="s">
        <v>34</v>
      </c>
      <c r="H14" s="40" t="s">
        <v>6</v>
      </c>
      <c r="I14" s="30" t="s">
        <v>109</v>
      </c>
      <c r="J14" s="39" t="s">
        <v>200</v>
      </c>
      <c r="K14" s="38" t="s">
        <v>66</v>
      </c>
      <c r="L14" s="30" t="s">
        <v>155</v>
      </c>
      <c r="M14" s="30" t="s">
        <v>112</v>
      </c>
      <c r="N14" s="39" t="s">
        <v>201</v>
      </c>
      <c r="O14" s="30" t="s">
        <v>72</v>
      </c>
      <c r="P14" s="30" t="s">
        <v>165</v>
      </c>
      <c r="Q14" s="30" t="s">
        <v>0</v>
      </c>
      <c r="R14" s="39" t="s">
        <v>144</v>
      </c>
      <c r="S14" s="43"/>
      <c r="T14" s="43"/>
      <c r="U14" s="43"/>
      <c r="V14" s="44">
        <f t="shared" si="9"/>
        <v>0</v>
      </c>
      <c r="W14" s="44">
        <f t="shared" si="10"/>
        <v>0</v>
      </c>
      <c r="X14" s="43"/>
      <c r="Y14" s="43"/>
      <c r="Z14" s="44">
        <f t="shared" si="11"/>
        <v>0</v>
      </c>
      <c r="AA14" s="44">
        <f t="shared" si="12"/>
        <v>0</v>
      </c>
      <c r="AB14" s="43"/>
      <c r="AC14" s="43"/>
      <c r="AD14" s="44">
        <f t="shared" si="13"/>
        <v>0</v>
      </c>
      <c r="AE14" s="44">
        <f t="shared" si="14"/>
        <v>0</v>
      </c>
      <c r="AF14" s="43"/>
      <c r="AG14" s="43"/>
      <c r="AH14" s="44">
        <f t="shared" si="15"/>
        <v>0</v>
      </c>
      <c r="AI14" s="44">
        <f t="shared" si="16"/>
        <v>0</v>
      </c>
      <c r="AJ14" s="43"/>
      <c r="AK14" s="43"/>
      <c r="AL14" s="44">
        <f t="shared" si="17"/>
        <v>0</v>
      </c>
      <c r="AM14" s="44">
        <f t="shared" si="18"/>
        <v>0</v>
      </c>
      <c r="AN14" s="75" t="str">
        <f t="shared" si="19"/>
        <v/>
      </c>
      <c r="AO14" s="41" t="s">
        <v>86</v>
      </c>
      <c r="AP14" s="41" t="s">
        <v>6</v>
      </c>
      <c r="AQ14" s="41" t="s">
        <v>6</v>
      </c>
      <c r="AR14" s="30" t="s">
        <v>6</v>
      </c>
      <c r="AS14" s="30" t="s">
        <v>6</v>
      </c>
      <c r="AT14" s="30" t="s">
        <v>6</v>
      </c>
      <c r="AU14" s="30" t="s">
        <v>66</v>
      </c>
      <c r="AV14" s="30" t="s">
        <v>6</v>
      </c>
      <c r="AW14" s="30" t="s">
        <v>6</v>
      </c>
      <c r="AX14" s="30" t="s">
        <v>66</v>
      </c>
      <c r="AY14" s="30" t="s">
        <v>6</v>
      </c>
      <c r="AZ14" s="30" t="s">
        <v>6</v>
      </c>
      <c r="BA14" s="30" t="s">
        <v>6</v>
      </c>
      <c r="BB14" s="30" t="s">
        <v>6</v>
      </c>
      <c r="BC14" s="30" t="s">
        <v>6</v>
      </c>
      <c r="BD14" s="30" t="s">
        <v>6</v>
      </c>
      <c r="BE14" s="30" t="s">
        <v>66</v>
      </c>
      <c r="BF14" s="30" t="s">
        <v>6</v>
      </c>
      <c r="BG14" s="30" t="s">
        <v>6</v>
      </c>
    </row>
    <row r="15" spans="1:59" ht="184.5" customHeight="1" x14ac:dyDescent="0.2">
      <c r="A15" s="39" t="s">
        <v>197</v>
      </c>
      <c r="B15" s="39" t="s">
        <v>198</v>
      </c>
      <c r="C15" s="30" t="s">
        <v>69</v>
      </c>
      <c r="D15" s="30" t="s">
        <v>156</v>
      </c>
      <c r="E15" s="30" t="s">
        <v>69</v>
      </c>
      <c r="F15" s="55" t="s">
        <v>25</v>
      </c>
      <c r="G15" s="40" t="s">
        <v>34</v>
      </c>
      <c r="H15" s="40" t="s">
        <v>6</v>
      </c>
      <c r="I15" s="30" t="s">
        <v>109</v>
      </c>
      <c r="J15" s="39" t="s">
        <v>145</v>
      </c>
      <c r="K15" s="38" t="s">
        <v>66</v>
      </c>
      <c r="L15" s="30" t="s">
        <v>156</v>
      </c>
      <c r="M15" s="30" t="s">
        <v>112</v>
      </c>
      <c r="N15" s="39" t="s">
        <v>201</v>
      </c>
      <c r="O15" s="30" t="s">
        <v>72</v>
      </c>
      <c r="P15" s="30" t="s">
        <v>165</v>
      </c>
      <c r="Q15" s="30" t="s">
        <v>0</v>
      </c>
      <c r="R15" s="30" t="s">
        <v>202</v>
      </c>
      <c r="S15" s="43"/>
      <c r="T15" s="43"/>
      <c r="U15" s="43"/>
      <c r="V15" s="44">
        <f t="shared" si="9"/>
        <v>0</v>
      </c>
      <c r="W15" s="44">
        <f t="shared" si="10"/>
        <v>0</v>
      </c>
      <c r="X15" s="43"/>
      <c r="Y15" s="43"/>
      <c r="Z15" s="44">
        <f t="shared" si="11"/>
        <v>0</v>
      </c>
      <c r="AA15" s="44">
        <f t="shared" si="12"/>
        <v>0</v>
      </c>
      <c r="AB15" s="43"/>
      <c r="AC15" s="43"/>
      <c r="AD15" s="44">
        <f t="shared" si="13"/>
        <v>0</v>
      </c>
      <c r="AE15" s="44">
        <f t="shared" si="14"/>
        <v>0</v>
      </c>
      <c r="AF15" s="43"/>
      <c r="AG15" s="43"/>
      <c r="AH15" s="44">
        <f t="shared" si="15"/>
        <v>0</v>
      </c>
      <c r="AI15" s="44">
        <f t="shared" si="16"/>
        <v>0</v>
      </c>
      <c r="AJ15" s="43"/>
      <c r="AK15" s="43"/>
      <c r="AL15" s="44">
        <f t="shared" si="17"/>
        <v>0</v>
      </c>
      <c r="AM15" s="44">
        <f t="shared" si="18"/>
        <v>0</v>
      </c>
      <c r="AN15" s="75" t="str">
        <f t="shared" si="19"/>
        <v/>
      </c>
      <c r="AO15" s="41" t="s">
        <v>86</v>
      </c>
      <c r="AP15" s="41" t="s">
        <v>6</v>
      </c>
      <c r="AQ15" s="41" t="s">
        <v>6</v>
      </c>
      <c r="AR15" s="30" t="s">
        <v>6</v>
      </c>
      <c r="AS15" s="30" t="s">
        <v>6</v>
      </c>
      <c r="AT15" s="30" t="s">
        <v>6</v>
      </c>
      <c r="AU15" s="30" t="s">
        <v>66</v>
      </c>
      <c r="AV15" s="30" t="s">
        <v>6</v>
      </c>
      <c r="AW15" s="30" t="s">
        <v>6</v>
      </c>
      <c r="AX15" s="30" t="s">
        <v>66</v>
      </c>
      <c r="AY15" s="30" t="s">
        <v>6</v>
      </c>
      <c r="AZ15" s="30" t="s">
        <v>6</v>
      </c>
      <c r="BA15" s="30" t="s">
        <v>6</v>
      </c>
      <c r="BB15" s="30" t="s">
        <v>6</v>
      </c>
      <c r="BC15" s="30" t="s">
        <v>6</v>
      </c>
      <c r="BD15" s="30" t="s">
        <v>6</v>
      </c>
      <c r="BE15" s="30" t="s">
        <v>66</v>
      </c>
      <c r="BF15" s="30" t="s">
        <v>6</v>
      </c>
      <c r="BG15" s="30" t="s">
        <v>6</v>
      </c>
    </row>
    <row r="16" spans="1:59" ht="88.5" customHeight="1" x14ac:dyDescent="0.2">
      <c r="A16" s="39" t="s">
        <v>133</v>
      </c>
      <c r="B16" s="39" t="s">
        <v>146</v>
      </c>
      <c r="C16" s="30" t="s">
        <v>69</v>
      </c>
      <c r="D16" s="30" t="s">
        <v>199</v>
      </c>
      <c r="E16" s="30" t="s">
        <v>69</v>
      </c>
      <c r="F16" s="55" t="s">
        <v>25</v>
      </c>
      <c r="G16" s="40" t="s">
        <v>34</v>
      </c>
      <c r="H16" s="40" t="s">
        <v>6</v>
      </c>
      <c r="I16" s="30" t="s">
        <v>109</v>
      </c>
      <c r="J16" s="39" t="s">
        <v>146</v>
      </c>
      <c r="K16" s="38" t="s">
        <v>66</v>
      </c>
      <c r="L16" s="30" t="s">
        <v>157</v>
      </c>
      <c r="M16" s="30" t="s">
        <v>112</v>
      </c>
      <c r="N16" s="39" t="s">
        <v>201</v>
      </c>
      <c r="O16" s="30" t="s">
        <v>72</v>
      </c>
      <c r="P16" s="30" t="s">
        <v>165</v>
      </c>
      <c r="Q16" s="30" t="s">
        <v>0</v>
      </c>
      <c r="R16" s="30" t="s">
        <v>202</v>
      </c>
      <c r="S16" s="43"/>
      <c r="T16" s="43"/>
      <c r="U16" s="43"/>
      <c r="V16" s="44">
        <f t="shared" ref="V16:V20" si="20">IF($O16="Obestämt ekonomiskt mål",0,T16-U16)</f>
        <v>0</v>
      </c>
      <c r="W16" s="44">
        <f t="shared" ref="W16:W20" si="21">IF($O16="Obestämt ekonomiskt mål",0,S16+V16)</f>
        <v>0</v>
      </c>
      <c r="X16" s="43"/>
      <c r="Y16" s="43"/>
      <c r="Z16" s="44">
        <f t="shared" ref="Z16:Z20" si="22">IF($O16="Obestämt ekonomiskt mål",0,X16-Y16)</f>
        <v>0</v>
      </c>
      <c r="AA16" s="44">
        <f t="shared" ref="AA16:AA20" si="23">IF($O16="Obestämt ekonomiskt mål",0,W16+Z16)</f>
        <v>0</v>
      </c>
      <c r="AB16" s="43"/>
      <c r="AC16" s="43"/>
      <c r="AD16" s="44">
        <f t="shared" ref="AD16:AD20" si="24">IF($O16="Obestämt ekonomiskt mål",0,AB16-AC16)</f>
        <v>0</v>
      </c>
      <c r="AE16" s="44">
        <f t="shared" ref="AE16:AE20" si="25">IF($O16="Obestämt ekonomiskt mål",0,AA16+AD16)</f>
        <v>0</v>
      </c>
      <c r="AF16" s="43"/>
      <c r="AG16" s="43"/>
      <c r="AH16" s="44">
        <f t="shared" ref="AH16:AH20" si="26">IF($O16="Obestämt ekonomiskt mål",0,AF16-AG16)</f>
        <v>0</v>
      </c>
      <c r="AI16" s="44">
        <f t="shared" ref="AI16:AI20" si="27">IF($O16="Obestämt ekonomiskt mål",0,AE16+AH16)</f>
        <v>0</v>
      </c>
      <c r="AJ16" s="43"/>
      <c r="AK16" s="43"/>
      <c r="AL16" s="44">
        <f t="shared" ref="AL16:AL20" si="28">IF($O16="Obestämt ekonomiskt mål",0,AJ16-AK16)</f>
        <v>0</v>
      </c>
      <c r="AM16" s="44">
        <f t="shared" ref="AM16:AM20" si="29">IF($O16="Obestämt ekonomiskt mål",0,AI16+AL16)</f>
        <v>0</v>
      </c>
      <c r="AN16" s="75" t="str">
        <f t="shared" ref="AN16:AN20" si="30">IF($O16="Obestämt ekonomiskt mål","",IFERROR((AM16/AJ16),""))</f>
        <v/>
      </c>
      <c r="AO16" s="41" t="s">
        <v>86</v>
      </c>
      <c r="AP16" s="41" t="s">
        <v>6</v>
      </c>
      <c r="AQ16" s="41" t="s">
        <v>6</v>
      </c>
      <c r="AR16" s="30" t="s">
        <v>6</v>
      </c>
      <c r="AS16" s="30" t="s">
        <v>6</v>
      </c>
      <c r="AT16" s="30" t="s">
        <v>6</v>
      </c>
      <c r="AU16" s="30" t="s">
        <v>66</v>
      </c>
      <c r="AV16" s="30" t="s">
        <v>6</v>
      </c>
      <c r="AW16" s="30" t="s">
        <v>6</v>
      </c>
      <c r="AX16" s="30" t="s">
        <v>66</v>
      </c>
      <c r="AY16" s="30" t="s">
        <v>6</v>
      </c>
      <c r="AZ16" s="30" t="s">
        <v>6</v>
      </c>
      <c r="BA16" s="30" t="s">
        <v>6</v>
      </c>
      <c r="BB16" s="30" t="s">
        <v>6</v>
      </c>
      <c r="BC16" s="30" t="s">
        <v>6</v>
      </c>
      <c r="BD16" s="30" t="s">
        <v>6</v>
      </c>
      <c r="BE16" s="30" t="s">
        <v>66</v>
      </c>
      <c r="BF16" s="30" t="s">
        <v>6</v>
      </c>
      <c r="BG16" s="30" t="s">
        <v>6</v>
      </c>
    </row>
    <row r="17" spans="1:59" ht="141.75" customHeight="1" x14ac:dyDescent="0.2">
      <c r="A17" s="39" t="s">
        <v>134</v>
      </c>
      <c r="B17" s="39" t="s">
        <v>147</v>
      </c>
      <c r="C17" s="30" t="s">
        <v>69</v>
      </c>
      <c r="D17" s="30" t="s">
        <v>158</v>
      </c>
      <c r="E17" s="30" t="s">
        <v>69</v>
      </c>
      <c r="F17" s="55" t="s">
        <v>25</v>
      </c>
      <c r="G17" s="40" t="s">
        <v>34</v>
      </c>
      <c r="H17" s="40" t="s">
        <v>6</v>
      </c>
      <c r="I17" s="30" t="s">
        <v>109</v>
      </c>
      <c r="J17" s="39" t="s">
        <v>147</v>
      </c>
      <c r="K17" s="38" t="s">
        <v>66</v>
      </c>
      <c r="L17" s="30" t="s">
        <v>158</v>
      </c>
      <c r="M17" s="30" t="s">
        <v>112</v>
      </c>
      <c r="N17" s="39" t="s">
        <v>147</v>
      </c>
      <c r="O17" s="30" t="s">
        <v>72</v>
      </c>
      <c r="P17" s="30" t="s">
        <v>165</v>
      </c>
      <c r="Q17" s="30" t="s">
        <v>0</v>
      </c>
      <c r="R17" s="39" t="s">
        <v>164</v>
      </c>
      <c r="S17" s="43"/>
      <c r="T17" s="43"/>
      <c r="U17" s="43"/>
      <c r="V17" s="44">
        <f t="shared" si="20"/>
        <v>0</v>
      </c>
      <c r="W17" s="44">
        <f t="shared" si="21"/>
        <v>0</v>
      </c>
      <c r="X17" s="43"/>
      <c r="Y17" s="43"/>
      <c r="Z17" s="44">
        <f t="shared" si="22"/>
        <v>0</v>
      </c>
      <c r="AA17" s="44">
        <f t="shared" si="23"/>
        <v>0</v>
      </c>
      <c r="AB17" s="43"/>
      <c r="AC17" s="43"/>
      <c r="AD17" s="44">
        <f t="shared" si="24"/>
        <v>0</v>
      </c>
      <c r="AE17" s="44">
        <f t="shared" si="25"/>
        <v>0</v>
      </c>
      <c r="AF17" s="43"/>
      <c r="AG17" s="43"/>
      <c r="AH17" s="44">
        <f t="shared" si="26"/>
        <v>0</v>
      </c>
      <c r="AI17" s="44">
        <f t="shared" si="27"/>
        <v>0</v>
      </c>
      <c r="AJ17" s="43"/>
      <c r="AK17" s="43"/>
      <c r="AL17" s="44">
        <f t="shared" si="28"/>
        <v>0</v>
      </c>
      <c r="AM17" s="44">
        <f t="shared" si="29"/>
        <v>0</v>
      </c>
      <c r="AN17" s="75" t="str">
        <f t="shared" si="30"/>
        <v/>
      </c>
      <c r="AO17" s="41" t="s">
        <v>86</v>
      </c>
      <c r="AP17" s="41" t="s">
        <v>6</v>
      </c>
      <c r="AQ17" s="41" t="s">
        <v>6</v>
      </c>
      <c r="AR17" s="30" t="s">
        <v>6</v>
      </c>
      <c r="AS17" s="30" t="s">
        <v>6</v>
      </c>
      <c r="AT17" s="30" t="s">
        <v>6</v>
      </c>
      <c r="AU17" s="30" t="s">
        <v>66</v>
      </c>
      <c r="AV17" s="30" t="s">
        <v>6</v>
      </c>
      <c r="AW17" s="30" t="s">
        <v>6</v>
      </c>
      <c r="AX17" s="30" t="s">
        <v>66</v>
      </c>
      <c r="AY17" s="30" t="s">
        <v>6</v>
      </c>
      <c r="AZ17" s="30" t="s">
        <v>6</v>
      </c>
      <c r="BA17" s="30" t="s">
        <v>6</v>
      </c>
      <c r="BB17" s="30" t="s">
        <v>6</v>
      </c>
      <c r="BC17" s="30" t="s">
        <v>6</v>
      </c>
      <c r="BD17" s="30" t="s">
        <v>6</v>
      </c>
      <c r="BE17" s="30" t="s">
        <v>66</v>
      </c>
      <c r="BF17" s="30" t="s">
        <v>6</v>
      </c>
      <c r="BG17" s="30" t="s">
        <v>6</v>
      </c>
    </row>
    <row r="18" spans="1:59" ht="20" x14ac:dyDescent="0.2">
      <c r="A18" s="39" t="s">
        <v>135</v>
      </c>
      <c r="B18" s="39" t="s">
        <v>6</v>
      </c>
      <c r="C18" s="30" t="s">
        <v>69</v>
      </c>
      <c r="D18" s="30" t="s">
        <v>6</v>
      </c>
      <c r="E18" s="30" t="s">
        <v>69</v>
      </c>
      <c r="F18" s="55" t="s">
        <v>25</v>
      </c>
      <c r="G18" s="40" t="s">
        <v>34</v>
      </c>
      <c r="H18" s="40" t="s">
        <v>6</v>
      </c>
      <c r="I18" s="30" t="s">
        <v>69</v>
      </c>
      <c r="J18" s="30" t="s">
        <v>6</v>
      </c>
      <c r="K18" s="38" t="s">
        <v>66</v>
      </c>
      <c r="L18" s="30" t="s">
        <v>6</v>
      </c>
      <c r="M18" s="30" t="s">
        <v>69</v>
      </c>
      <c r="N18" s="30" t="s">
        <v>6</v>
      </c>
      <c r="O18" s="30" t="s">
        <v>69</v>
      </c>
      <c r="P18" s="30" t="s">
        <v>6</v>
      </c>
      <c r="Q18" s="30" t="s">
        <v>69</v>
      </c>
      <c r="R18" s="39"/>
      <c r="S18" s="43"/>
      <c r="T18" s="43"/>
      <c r="U18" s="43"/>
      <c r="V18" s="44">
        <f t="shared" si="20"/>
        <v>0</v>
      </c>
      <c r="W18" s="44">
        <f t="shared" si="21"/>
        <v>0</v>
      </c>
      <c r="X18" s="43"/>
      <c r="Y18" s="43"/>
      <c r="Z18" s="44">
        <f t="shared" si="22"/>
        <v>0</v>
      </c>
      <c r="AA18" s="44">
        <f t="shared" si="23"/>
        <v>0</v>
      </c>
      <c r="AB18" s="43"/>
      <c r="AC18" s="43"/>
      <c r="AD18" s="44">
        <f t="shared" si="24"/>
        <v>0</v>
      </c>
      <c r="AE18" s="44">
        <f t="shared" si="25"/>
        <v>0</v>
      </c>
      <c r="AF18" s="43"/>
      <c r="AG18" s="43"/>
      <c r="AH18" s="44">
        <f t="shared" si="26"/>
        <v>0</v>
      </c>
      <c r="AI18" s="44">
        <f t="shared" si="27"/>
        <v>0</v>
      </c>
      <c r="AJ18" s="43"/>
      <c r="AK18" s="43"/>
      <c r="AL18" s="44">
        <f t="shared" si="28"/>
        <v>0</v>
      </c>
      <c r="AM18" s="44">
        <f t="shared" si="29"/>
        <v>0</v>
      </c>
      <c r="AN18" s="75" t="str">
        <f t="shared" si="30"/>
        <v/>
      </c>
      <c r="AO18" s="41" t="s">
        <v>86</v>
      </c>
      <c r="AP18" s="41" t="s">
        <v>6</v>
      </c>
      <c r="AQ18" s="41" t="s">
        <v>6</v>
      </c>
      <c r="AR18" s="30" t="s">
        <v>6</v>
      </c>
      <c r="AS18" s="30" t="s">
        <v>6</v>
      </c>
      <c r="AT18" s="30" t="s">
        <v>6</v>
      </c>
      <c r="AU18" s="30" t="s">
        <v>66</v>
      </c>
      <c r="AV18" s="30" t="s">
        <v>6</v>
      </c>
      <c r="AW18" s="30" t="s">
        <v>6</v>
      </c>
      <c r="AX18" s="30" t="s">
        <v>66</v>
      </c>
      <c r="AY18" s="30" t="s">
        <v>6</v>
      </c>
      <c r="AZ18" s="30" t="s">
        <v>6</v>
      </c>
      <c r="BA18" s="30" t="s">
        <v>6</v>
      </c>
      <c r="BB18" s="30" t="s">
        <v>6</v>
      </c>
      <c r="BC18" s="30" t="s">
        <v>6</v>
      </c>
      <c r="BD18" s="30" t="s">
        <v>6</v>
      </c>
      <c r="BE18" s="30" t="s">
        <v>66</v>
      </c>
      <c r="BF18" s="30" t="s">
        <v>6</v>
      </c>
      <c r="BG18" s="30" t="s">
        <v>6</v>
      </c>
    </row>
    <row r="19" spans="1:59" ht="20" x14ac:dyDescent="0.2">
      <c r="A19" s="39" t="s">
        <v>135</v>
      </c>
      <c r="B19" s="39" t="s">
        <v>6</v>
      </c>
      <c r="C19" s="30" t="s">
        <v>69</v>
      </c>
      <c r="D19" s="30" t="s">
        <v>6</v>
      </c>
      <c r="E19" s="30" t="s">
        <v>69</v>
      </c>
      <c r="F19" s="55" t="s">
        <v>25</v>
      </c>
      <c r="G19" s="40" t="s">
        <v>34</v>
      </c>
      <c r="H19" s="40" t="s">
        <v>6</v>
      </c>
      <c r="I19" s="30" t="s">
        <v>69</v>
      </c>
      <c r="J19" s="30" t="s">
        <v>6</v>
      </c>
      <c r="K19" s="38" t="s">
        <v>66</v>
      </c>
      <c r="L19" s="30" t="s">
        <v>6</v>
      </c>
      <c r="M19" s="30" t="s">
        <v>69</v>
      </c>
      <c r="N19" s="30" t="s">
        <v>6</v>
      </c>
      <c r="O19" s="30" t="s">
        <v>69</v>
      </c>
      <c r="P19" s="30" t="s">
        <v>6</v>
      </c>
      <c r="Q19" s="30" t="s">
        <v>69</v>
      </c>
      <c r="R19" s="39"/>
      <c r="S19" s="43"/>
      <c r="T19" s="43"/>
      <c r="U19" s="43"/>
      <c r="V19" s="44">
        <f t="shared" si="20"/>
        <v>0</v>
      </c>
      <c r="W19" s="44">
        <f t="shared" si="21"/>
        <v>0</v>
      </c>
      <c r="X19" s="43"/>
      <c r="Y19" s="43"/>
      <c r="Z19" s="44">
        <f t="shared" si="22"/>
        <v>0</v>
      </c>
      <c r="AA19" s="44">
        <f t="shared" si="23"/>
        <v>0</v>
      </c>
      <c r="AB19" s="43"/>
      <c r="AC19" s="43"/>
      <c r="AD19" s="44">
        <f t="shared" si="24"/>
        <v>0</v>
      </c>
      <c r="AE19" s="44">
        <f t="shared" si="25"/>
        <v>0</v>
      </c>
      <c r="AF19" s="43"/>
      <c r="AG19" s="43"/>
      <c r="AH19" s="44">
        <f t="shared" si="26"/>
        <v>0</v>
      </c>
      <c r="AI19" s="44">
        <f t="shared" si="27"/>
        <v>0</v>
      </c>
      <c r="AJ19" s="43"/>
      <c r="AK19" s="43"/>
      <c r="AL19" s="44">
        <f t="shared" si="28"/>
        <v>0</v>
      </c>
      <c r="AM19" s="44">
        <f t="shared" si="29"/>
        <v>0</v>
      </c>
      <c r="AN19" s="75" t="str">
        <f t="shared" si="30"/>
        <v/>
      </c>
      <c r="AO19" s="41" t="s">
        <v>86</v>
      </c>
      <c r="AP19" s="41" t="s">
        <v>6</v>
      </c>
      <c r="AQ19" s="41" t="s">
        <v>6</v>
      </c>
      <c r="AR19" s="30" t="s">
        <v>6</v>
      </c>
      <c r="AS19" s="30" t="s">
        <v>6</v>
      </c>
      <c r="AT19" s="30" t="s">
        <v>6</v>
      </c>
      <c r="AU19" s="30" t="s">
        <v>66</v>
      </c>
      <c r="AV19" s="30" t="s">
        <v>6</v>
      </c>
      <c r="AW19" s="30" t="s">
        <v>6</v>
      </c>
      <c r="AX19" s="30" t="s">
        <v>66</v>
      </c>
      <c r="AY19" s="30" t="s">
        <v>6</v>
      </c>
      <c r="AZ19" s="30" t="s">
        <v>6</v>
      </c>
      <c r="BA19" s="30" t="s">
        <v>6</v>
      </c>
      <c r="BB19" s="30" t="s">
        <v>6</v>
      </c>
      <c r="BC19" s="30" t="s">
        <v>6</v>
      </c>
      <c r="BD19" s="30" t="s">
        <v>6</v>
      </c>
      <c r="BE19" s="30" t="s">
        <v>66</v>
      </c>
      <c r="BF19" s="30" t="s">
        <v>6</v>
      </c>
      <c r="BG19" s="30" t="s">
        <v>6</v>
      </c>
    </row>
    <row r="20" spans="1:59" ht="20" x14ac:dyDescent="0.2">
      <c r="A20" s="39" t="s">
        <v>135</v>
      </c>
      <c r="B20" s="39" t="s">
        <v>6</v>
      </c>
      <c r="C20" s="30" t="s">
        <v>69</v>
      </c>
      <c r="D20" s="82" t="s">
        <v>6</v>
      </c>
      <c r="E20" s="30" t="s">
        <v>69</v>
      </c>
      <c r="F20" s="55" t="s">
        <v>25</v>
      </c>
      <c r="G20" s="40" t="s">
        <v>34</v>
      </c>
      <c r="H20" s="40" t="s">
        <v>6</v>
      </c>
      <c r="I20" s="30" t="s">
        <v>69</v>
      </c>
      <c r="J20" s="30" t="s">
        <v>6</v>
      </c>
      <c r="K20" s="38" t="s">
        <v>66</v>
      </c>
      <c r="L20" s="30" t="s">
        <v>6</v>
      </c>
      <c r="M20" s="30" t="s">
        <v>69</v>
      </c>
      <c r="N20" s="30" t="s">
        <v>6</v>
      </c>
      <c r="O20" s="30" t="s">
        <v>69</v>
      </c>
      <c r="P20" s="30" t="s">
        <v>6</v>
      </c>
      <c r="Q20" s="30" t="s">
        <v>69</v>
      </c>
      <c r="R20" s="80"/>
      <c r="S20" s="43"/>
      <c r="T20" s="43"/>
      <c r="U20" s="43"/>
      <c r="V20" s="44">
        <f t="shared" si="20"/>
        <v>0</v>
      </c>
      <c r="W20" s="44">
        <f t="shared" si="21"/>
        <v>0</v>
      </c>
      <c r="X20" s="43"/>
      <c r="Y20" s="43"/>
      <c r="Z20" s="44">
        <f t="shared" si="22"/>
        <v>0</v>
      </c>
      <c r="AA20" s="44">
        <f t="shared" si="23"/>
        <v>0</v>
      </c>
      <c r="AB20" s="43"/>
      <c r="AC20" s="43"/>
      <c r="AD20" s="44">
        <f t="shared" si="24"/>
        <v>0</v>
      </c>
      <c r="AE20" s="44">
        <f t="shared" si="25"/>
        <v>0</v>
      </c>
      <c r="AF20" s="43"/>
      <c r="AG20" s="43"/>
      <c r="AH20" s="44">
        <f t="shared" si="26"/>
        <v>0</v>
      </c>
      <c r="AI20" s="44">
        <f t="shared" si="27"/>
        <v>0</v>
      </c>
      <c r="AJ20" s="43"/>
      <c r="AK20" s="43"/>
      <c r="AL20" s="44">
        <f t="shared" si="28"/>
        <v>0</v>
      </c>
      <c r="AM20" s="44">
        <f t="shared" si="29"/>
        <v>0</v>
      </c>
      <c r="AN20" s="75" t="str">
        <f t="shared" si="30"/>
        <v/>
      </c>
      <c r="AO20" s="41" t="s">
        <v>86</v>
      </c>
      <c r="AP20" s="41" t="s">
        <v>6</v>
      </c>
      <c r="AQ20" s="41" t="s">
        <v>6</v>
      </c>
      <c r="AR20" s="30" t="s">
        <v>6</v>
      </c>
      <c r="AS20" s="30" t="s">
        <v>6</v>
      </c>
      <c r="AT20" s="30" t="s">
        <v>6</v>
      </c>
      <c r="AU20" s="30" t="s">
        <v>66</v>
      </c>
      <c r="AV20" s="30" t="s">
        <v>6</v>
      </c>
      <c r="AW20" s="30" t="s">
        <v>6</v>
      </c>
      <c r="AX20" s="30" t="s">
        <v>66</v>
      </c>
      <c r="AY20" s="30" t="s">
        <v>6</v>
      </c>
      <c r="AZ20" s="30" t="s">
        <v>6</v>
      </c>
      <c r="BA20" s="30" t="s">
        <v>6</v>
      </c>
      <c r="BB20" s="30" t="s">
        <v>6</v>
      </c>
      <c r="BC20" s="30" t="s">
        <v>6</v>
      </c>
      <c r="BD20" s="30" t="s">
        <v>6</v>
      </c>
      <c r="BE20" s="30" t="s">
        <v>66</v>
      </c>
      <c r="BF20" s="30" t="s">
        <v>6</v>
      </c>
      <c r="BG20" s="30" t="s">
        <v>6</v>
      </c>
    </row>
    <row r="21" spans="1:59" x14ac:dyDescent="0.2">
      <c r="C21" s="30" t="s">
        <v>69</v>
      </c>
      <c r="E21" s="30" t="s">
        <v>69</v>
      </c>
    </row>
  </sheetData>
  <sheetProtection formatColumns="0" formatRows="0" deleteRows="0"/>
  <mergeCells count="31">
    <mergeCell ref="L3:R3"/>
    <mergeCell ref="A3:H3"/>
    <mergeCell ref="AB4:AE4"/>
    <mergeCell ref="Q4:R4"/>
    <mergeCell ref="J4:J5"/>
    <mergeCell ref="L4:L5"/>
    <mergeCell ref="O4:P4"/>
    <mergeCell ref="M4:N4"/>
    <mergeCell ref="E4:H4"/>
    <mergeCell ref="A4:B4"/>
    <mergeCell ref="I4:I5"/>
    <mergeCell ref="C4:D4"/>
    <mergeCell ref="I3:K3"/>
    <mergeCell ref="K4:K5"/>
    <mergeCell ref="X4:AA4"/>
    <mergeCell ref="T4:W4"/>
    <mergeCell ref="AR3:AZ3"/>
    <mergeCell ref="S3:AQ3"/>
    <mergeCell ref="BA3:BF3"/>
    <mergeCell ref="BG4:BG5"/>
    <mergeCell ref="BE4:BF4"/>
    <mergeCell ref="AU4:AW4"/>
    <mergeCell ref="AX4:AZ4"/>
    <mergeCell ref="AR4:AT4"/>
    <mergeCell ref="BD4:BD5"/>
    <mergeCell ref="AF4:AI4"/>
    <mergeCell ref="BA4:BA5"/>
    <mergeCell ref="BB4:BB5"/>
    <mergeCell ref="BC4:BC5"/>
    <mergeCell ref="AJ4:AN4"/>
    <mergeCell ref="AO4:AP4"/>
  </mergeCells>
  <conditionalFormatting sqref="AV6:AW15">
    <cfRule type="expression" dxfId="106" priority="893">
      <formula>$AU6="Nej"</formula>
    </cfRule>
  </conditionalFormatting>
  <conditionalFormatting sqref="AY6:AZ15">
    <cfRule type="expression" dxfId="105" priority="889">
      <formula>$AX6="Nej"</formula>
    </cfRule>
  </conditionalFormatting>
  <conditionalFormatting sqref="BF6:BF20">
    <cfRule type="expression" dxfId="104" priority="885">
      <formula>$BE6="Nej"</formula>
    </cfRule>
  </conditionalFormatting>
  <conditionalFormatting sqref="G6:H15">
    <cfRule type="expression" dxfId="103" priority="614">
      <formula>$E6="Ny avgift (2 st.)"</formula>
    </cfRule>
  </conditionalFormatting>
  <conditionalFormatting sqref="S6:S20 U7:U20 Y7:Y20 AC7:AC20 AG7:AG20 AK7:AK20">
    <cfRule type="expression" dxfId="102" priority="603">
      <formula>$O6="Obestämt ekonomiskt mål"</formula>
    </cfRule>
  </conditionalFormatting>
  <conditionalFormatting sqref="U6">
    <cfRule type="expression" dxfId="101" priority="601">
      <formula>$O6="Obestämt ekonomiskt mål"</formula>
    </cfRule>
  </conditionalFormatting>
  <conditionalFormatting sqref="Y6">
    <cfRule type="expression" dxfId="100" priority="599">
      <formula>$O6="Obestämt ekonomiskt mål"</formula>
    </cfRule>
  </conditionalFormatting>
  <conditionalFormatting sqref="AC6">
    <cfRule type="expression" dxfId="99" priority="597">
      <formula>$O6="Obestämt ekonomiskt mål"</formula>
    </cfRule>
  </conditionalFormatting>
  <conditionalFormatting sqref="AG6">
    <cfRule type="expression" dxfId="98" priority="595">
      <formula>$O6="Obestämt ekonomiskt mål"</formula>
    </cfRule>
  </conditionalFormatting>
  <conditionalFormatting sqref="AK6">
    <cfRule type="expression" dxfId="97" priority="593">
      <formula>$O6="Obestämt ekonomiskt mål"</formula>
    </cfRule>
  </conditionalFormatting>
  <conditionalFormatting sqref="AO6:AO20">
    <cfRule type="expression" dxfId="96" priority="590">
      <formula>$O6="Obestämt ekonomiskt mål"</formula>
    </cfRule>
  </conditionalFormatting>
  <conditionalFormatting sqref="G16:H20">
    <cfRule type="expression" dxfId="95" priority="31">
      <formula>$E16="Ny avgift (2 st.)"</formula>
    </cfRule>
  </conditionalFormatting>
  <conditionalFormatting sqref="AV16:AW20">
    <cfRule type="expression" dxfId="94" priority="13">
      <formula>$AU16="Nej"</formula>
    </cfRule>
  </conditionalFormatting>
  <conditionalFormatting sqref="AY16:AZ20">
    <cfRule type="expression" dxfId="93" priority="8">
      <formula>$AX16="Nej"</formula>
    </cfRule>
  </conditionalFormatting>
  <dataValidations count="1">
    <dataValidation operator="greaterThan" allowBlank="1" showInputMessage="1" showErrorMessage="1" sqref="F6:F20" xr:uid="{00000000-0002-0000-0100-000000000000}"/>
  </dataValidations>
  <pageMargins left="0.70866141732283472" right="0.70866141732283472" top="1.1417322834645669" bottom="0.74803149606299213" header="0.31496062992125984" footer="0.31496062992125984"/>
  <pageSetup paperSize="9" pageOrder="overThenDown" orientation="landscape" r:id="rId1"/>
  <headerFooter>
    <oddHeader>&amp;L&amp;G</oddHeader>
    <oddFooter>&amp;L&amp;A&amp;R&amp;P</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161" id="{5B451CBC-789A-415D-97BD-839089809EF9}">
            <xm:f>$E6='Underlag för listrutor'!$H$3</xm:f>
            <x14:dxf>
              <font>
                <color theme="0" tint="-0.24994659260841701"/>
              </font>
              <fill>
                <patternFill>
                  <bgColor theme="0" tint="-0.24994659260841701"/>
                </patternFill>
              </fill>
            </x14:dxf>
          </x14:cfRule>
          <xm:sqref>F6:F20</xm:sqref>
        </x14:conditionalFormatting>
        <x14:conditionalFormatting xmlns:xm="http://schemas.microsoft.com/office/excel/2006/main">
          <x14:cfRule type="expression" priority="876" id="{BCAB5A20-9D14-4F91-AA99-2691A1658F16}">
            <xm:f>OR($C6='Underlag för listrutor'!$D$4,$C6='Underlag för listrutor'!$D$5,$C6='Underlag för listrutor'!$D$6)</xm:f>
            <x14:dxf>
              <font>
                <color theme="0" tint="-0.24994659260841701"/>
              </font>
              <fill>
                <patternFill>
                  <bgColor theme="0" tint="-0.24994659260841701"/>
                </patternFill>
              </fill>
            </x14:dxf>
          </x14:cfRule>
          <xm:sqref>E9:K9 AR9:BG9 AO7:AO20 AR16:AR20 M6:M15 O6:Q6 S7:AM15 O7:O15 Q7:Q15 P7:P17 AT6:AZ8 AR12:BG15 AT11:BG11 BC7:BG8 BC6:BF6 AT10:AZ10 BC10:BG10 E7:I8 K7:K8 E10:I15 K10:K15</xm:sqref>
        </x14:conditionalFormatting>
        <x14:conditionalFormatting xmlns:xm="http://schemas.microsoft.com/office/excel/2006/main">
          <x14:cfRule type="expression" priority="617" id="{B63A59F7-21D1-46F1-8144-B39502338E7C}">
            <xm:f>OR($C6='Underlag för listrutor'!$D$4,$C6='Underlag för listrutor'!$D$5,$C6='Underlag för listrutor'!$D$6)</xm:f>
            <x14:dxf>
              <font>
                <color theme="0" tint="-0.24994659260841701"/>
              </font>
              <fill>
                <patternFill>
                  <bgColor theme="0" tint="-0.24994659260841701"/>
                </patternFill>
              </fill>
            </x14:dxf>
          </x14:cfRule>
          <xm:sqref>BG6</xm:sqref>
        </x14:conditionalFormatting>
        <x14:conditionalFormatting xmlns:xm="http://schemas.microsoft.com/office/excel/2006/main">
          <x14:cfRule type="expression" priority="612" id="{B9952AC4-9F20-4964-BD5B-3A166E574795}">
            <xm:f>OR($C6='Underlag för listrutor'!$D$4,$C6='Underlag för listrutor'!$D$5,$C6='Underlag för listrutor'!$D$6)</xm:f>
            <x14:dxf>
              <font>
                <color theme="0" tint="-0.24994659260841701"/>
              </font>
              <fill>
                <patternFill>
                  <bgColor theme="0" tint="-0.24994659260841701"/>
                </patternFill>
              </fill>
            </x14:dxf>
          </x14:cfRule>
          <xm:sqref>E6 G6:I6 K6</xm:sqref>
        </x14:conditionalFormatting>
        <x14:conditionalFormatting xmlns:xm="http://schemas.microsoft.com/office/excel/2006/main">
          <x14:cfRule type="expression" priority="605" id="{828DE835-D15C-401A-B761-DA4790967723}">
            <xm:f>OR($C6='Underlag för listrutor'!$D$4,$C6='Underlag för listrutor'!$D$5,$C6='Underlag för listrutor'!$D$6)</xm:f>
            <x14:dxf>
              <font>
                <color theme="0" tint="-0.24994659260841701"/>
              </font>
              <fill>
                <patternFill>
                  <bgColor theme="0" tint="-0.24994659260841701"/>
                </patternFill>
              </fill>
            </x14:dxf>
          </x14:cfRule>
          <xm:sqref>AH6:AI6 AD6:AE6 Z6:AA6 V6:W6 AL6:AO6 AQ6 AN7:AN20</xm:sqref>
        </x14:conditionalFormatting>
        <x14:conditionalFormatting xmlns:xm="http://schemas.microsoft.com/office/excel/2006/main">
          <x14:cfRule type="expression" priority="608" id="{C032A4F4-90A2-4F62-AAA1-8DF8B4DB3B36}">
            <xm:f>OR($C6='Underlag för listrutor'!$D$4,$C6='Underlag för listrutor'!$D$5,$C6='Underlag för listrutor'!$D$6)</xm:f>
            <x14:dxf>
              <font>
                <color theme="0" tint="-0.24994659260841701"/>
              </font>
              <fill>
                <patternFill>
                  <bgColor theme="0" tint="-0.24994659260841701"/>
                </patternFill>
              </fill>
            </x14:dxf>
          </x14:cfRule>
          <xm:sqref>S6:U6 X6:Y6 AB6:AC6 AF6:AG6 AJ6:AK6</xm:sqref>
        </x14:conditionalFormatting>
        <x14:conditionalFormatting xmlns:xm="http://schemas.microsoft.com/office/excel/2006/main">
          <x14:cfRule type="expression" priority="604" id="{5A6806EF-0B17-42CD-A44C-A38D8F4695D5}">
            <xm:f>OR($C6='Underlag för listrutor'!$D$4,$C6='Underlag för listrutor'!$D$5,$C6='Underlag för listrutor'!$D$6)</xm:f>
            <x14:dxf>
              <font>
                <color theme="0" tint="-0.24994659260841701"/>
              </font>
              <fill>
                <patternFill>
                  <bgColor theme="0" tint="-0.24994659260841701"/>
                </patternFill>
              </fill>
            </x14:dxf>
          </x14:cfRule>
          <xm:sqref>S6</xm:sqref>
        </x14:conditionalFormatting>
        <x14:conditionalFormatting xmlns:xm="http://schemas.microsoft.com/office/excel/2006/main">
          <x14:cfRule type="expression" priority="602" id="{6D0981CB-B5AB-444C-B076-C8F569FE0090}">
            <xm:f>OR($C6='Underlag för listrutor'!$D$4,$C6='Underlag för listrutor'!$D$5,$C6='Underlag för listrutor'!$D$6)</xm:f>
            <x14:dxf>
              <font>
                <color theme="0" tint="-0.24994659260841701"/>
              </font>
              <fill>
                <patternFill>
                  <bgColor theme="0" tint="-0.24994659260841701"/>
                </patternFill>
              </fill>
            </x14:dxf>
          </x14:cfRule>
          <xm:sqref>U6</xm:sqref>
        </x14:conditionalFormatting>
        <x14:conditionalFormatting xmlns:xm="http://schemas.microsoft.com/office/excel/2006/main">
          <x14:cfRule type="expression" priority="600" id="{1138E097-5E65-40A2-B18D-2299BF1BBAB2}">
            <xm:f>OR($C6='Underlag för listrutor'!$D$4,$C6='Underlag för listrutor'!$D$5,$C6='Underlag för listrutor'!$D$6)</xm:f>
            <x14:dxf>
              <font>
                <color theme="0" tint="-0.24994659260841701"/>
              </font>
              <fill>
                <patternFill>
                  <bgColor theme="0" tint="-0.24994659260841701"/>
                </patternFill>
              </fill>
            </x14:dxf>
          </x14:cfRule>
          <xm:sqref>Y6</xm:sqref>
        </x14:conditionalFormatting>
        <x14:conditionalFormatting xmlns:xm="http://schemas.microsoft.com/office/excel/2006/main">
          <x14:cfRule type="expression" priority="598" id="{EFE9D891-056C-409F-B353-54DDF05907A2}">
            <xm:f>OR($C6='Underlag för listrutor'!$D$4,$C6='Underlag för listrutor'!$D$5,$C6='Underlag för listrutor'!$D$6)</xm:f>
            <x14:dxf>
              <font>
                <color theme="0" tint="-0.24994659260841701"/>
              </font>
              <fill>
                <patternFill>
                  <bgColor theme="0" tint="-0.24994659260841701"/>
                </patternFill>
              </fill>
            </x14:dxf>
          </x14:cfRule>
          <xm:sqref>AC6</xm:sqref>
        </x14:conditionalFormatting>
        <x14:conditionalFormatting xmlns:xm="http://schemas.microsoft.com/office/excel/2006/main">
          <x14:cfRule type="expression" priority="596" id="{835D1F34-67C1-4AA7-A102-522CD5F36358}">
            <xm:f>OR($C6='Underlag för listrutor'!$D$4,$C6='Underlag för listrutor'!$D$5,$C6='Underlag för listrutor'!$D$6)</xm:f>
            <x14:dxf>
              <font>
                <color theme="0" tint="-0.24994659260841701"/>
              </font>
              <fill>
                <patternFill>
                  <bgColor theme="0" tint="-0.24994659260841701"/>
                </patternFill>
              </fill>
            </x14:dxf>
          </x14:cfRule>
          <xm:sqref>AG6</xm:sqref>
        </x14:conditionalFormatting>
        <x14:conditionalFormatting xmlns:xm="http://schemas.microsoft.com/office/excel/2006/main">
          <x14:cfRule type="expression" priority="594" id="{16D30E9A-5F39-4FCB-ABE6-A3822C1E1494}">
            <xm:f>OR($C6='Underlag för listrutor'!$D$4,$C6='Underlag för listrutor'!$D$5,$C6='Underlag för listrutor'!$D$6)</xm:f>
            <x14:dxf>
              <font>
                <color theme="0" tint="-0.24994659260841701"/>
              </font>
              <fill>
                <patternFill>
                  <bgColor theme="0" tint="-0.24994659260841701"/>
                </patternFill>
              </fill>
            </x14:dxf>
          </x14:cfRule>
          <xm:sqref>AK6</xm:sqref>
        </x14:conditionalFormatting>
        <x14:conditionalFormatting xmlns:xm="http://schemas.microsoft.com/office/excel/2006/main">
          <x14:cfRule type="expression" priority="592" id="{7E7E0B71-6CCC-4B79-A12E-F8BB2ADA88A9}">
            <xm:f>OR($C6='Underlag för listrutor'!$D$4,$C6='Underlag för listrutor'!$D$5,$C6='Underlag för listrutor'!$D$6)</xm:f>
            <x14:dxf>
              <font>
                <color theme="0" tint="-0.24994659260841701"/>
              </font>
              <fill>
                <patternFill>
                  <bgColor theme="0" tint="-0.24994659260841701"/>
                </patternFill>
              </fill>
            </x14:dxf>
          </x14:cfRule>
          <xm:sqref>AO6</xm:sqref>
        </x14:conditionalFormatting>
        <x14:conditionalFormatting xmlns:xm="http://schemas.microsoft.com/office/excel/2006/main">
          <x14:cfRule type="expression" priority="162" id="{44973DD0-E092-4587-A461-3A233AB9E90F}">
            <xm:f>OR($C6='Underlag för listrutor'!$D$4,$C6='Underlag för listrutor'!$D$5,$C6='Underlag för listrutor'!$D$6)</xm:f>
            <x14:dxf>
              <font>
                <color theme="0" tint="-0.24994659260841701"/>
              </font>
              <fill>
                <patternFill>
                  <bgColor theme="0" tint="-0.24994659260841701"/>
                </patternFill>
              </fill>
            </x14:dxf>
          </x14:cfRule>
          <xm:sqref>F6</xm:sqref>
        </x14:conditionalFormatting>
        <x14:conditionalFormatting xmlns:xm="http://schemas.microsoft.com/office/excel/2006/main">
          <x14:cfRule type="expression" priority="133" id="{1DF2B296-BCC3-4416-BEFF-B74BA1B9675D}">
            <xm:f>OR($E6='Underlag för listrutor'!$H$3,$E6='Underlag för listrutor'!$H$5)</xm:f>
            <x14:dxf>
              <font>
                <color theme="0" tint="-0.24994659260841701"/>
              </font>
              <fill>
                <patternFill>
                  <bgColor theme="0" tint="-0.24994659260841701"/>
                </patternFill>
              </fill>
            </x14:dxf>
          </x14:cfRule>
          <xm:sqref>AU6:AZ15 BE7:BF15</xm:sqref>
        </x14:conditionalFormatting>
        <x14:conditionalFormatting xmlns:xm="http://schemas.microsoft.com/office/excel/2006/main">
          <x14:cfRule type="expression" priority="104" id="{F78ADB15-27F6-49AE-AEB3-FC3002D7789D}">
            <xm:f>OR($E6='Underlag för listrutor'!$H$3,$E6='Underlag för listrutor'!$H$5)</xm:f>
            <x14:dxf>
              <font>
                <color theme="0" tint="-0.24994659260841701"/>
              </font>
              <fill>
                <patternFill>
                  <bgColor theme="0" tint="-0.24994659260841701"/>
                </patternFill>
              </fill>
            </x14:dxf>
          </x14:cfRule>
          <xm:sqref>BE6:BF6</xm:sqref>
        </x14:conditionalFormatting>
        <x14:conditionalFormatting xmlns:xm="http://schemas.microsoft.com/office/excel/2006/main">
          <x14:cfRule type="expression" priority="47" id="{A40C9051-0DF2-4987-B58E-8486995905ED}">
            <xm:f>OR($C6='Underlag för listrutor'!$D$4,$C6='Underlag för listrutor'!$D$5,$C6='Underlag för listrutor'!$D$6)</xm:f>
            <x14:dxf>
              <font>
                <color theme="0" tint="-0.24994659260841701"/>
              </font>
              <fill>
                <patternFill>
                  <bgColor theme="0" tint="-0.24994659260841701"/>
                </patternFill>
              </fill>
            </x14:dxf>
          </x14:cfRule>
          <xm:sqref>F6</xm:sqref>
        </x14:conditionalFormatting>
        <x14:conditionalFormatting xmlns:xm="http://schemas.microsoft.com/office/excel/2006/main">
          <x14:cfRule type="expression" priority="46" id="{81FD8B35-19A0-47BE-87F7-AB94E9E0FD12}">
            <xm:f>OR($C6='Underlag för listrutor'!$D$4,$C6='Underlag för listrutor'!$D$5,$C6='Underlag för listrutor'!$D$6)</xm:f>
            <x14:dxf>
              <font>
                <color theme="0" tint="-0.24994659260841701"/>
              </font>
              <fill>
                <patternFill>
                  <bgColor theme="0" tint="-0.24994659260841701"/>
                </patternFill>
              </fill>
            </x14:dxf>
          </x14:cfRule>
          <xm:sqref>F6</xm:sqref>
        </x14:conditionalFormatting>
        <x14:conditionalFormatting xmlns:xm="http://schemas.microsoft.com/office/excel/2006/main">
          <x14:cfRule type="expression" priority="43" id="{4E47BB46-349D-4F1B-A0C7-500DF4BA7A55}">
            <xm:f>$O6='Underlag för listrutor'!$G$11</xm:f>
            <x14:dxf>
              <font>
                <color theme="0" tint="-0.24994659260841701"/>
              </font>
              <fill>
                <patternFill>
                  <bgColor theme="0" tint="-0.24994659260841701"/>
                </patternFill>
              </fill>
            </x14:dxf>
          </x14:cfRule>
          <x14:cfRule type="expression" priority="44" id="{00DF9EE2-C51B-435C-B11D-EACFD048E3F0}">
            <xm:f>OR($C6='Underlag för listrutor'!$D$4,$C6='Underlag för listrutor'!$D$5,$C6='Underlag för listrutor'!$D$6)</xm:f>
            <x14:dxf>
              <font>
                <color theme="0" tint="-0.24994659260841701"/>
              </font>
              <fill>
                <patternFill>
                  <bgColor theme="0" tint="-0.24994659260841701"/>
                </patternFill>
              </fill>
            </x14:dxf>
          </x14:cfRule>
          <xm:sqref>AP6</xm:sqref>
        </x14:conditionalFormatting>
        <x14:conditionalFormatting xmlns:xm="http://schemas.microsoft.com/office/excel/2006/main">
          <x14:cfRule type="expression" priority="41" id="{7CF4E565-1774-4E63-8F7B-FD6E4227BF92}">
            <xm:f>$O6='Underlag för listrutor'!$G$10</xm:f>
            <x14:dxf>
              <font>
                <color theme="0" tint="-0.24994659260841701"/>
              </font>
              <fill>
                <patternFill>
                  <bgColor theme="0" tint="-0.24994659260841701"/>
                </patternFill>
              </fill>
            </x14:dxf>
          </x14:cfRule>
          <x14:cfRule type="expression" priority="42" id="{A7341332-B9F9-4B58-A653-8A3D37A07757}">
            <xm:f>$O6='Underlag för listrutor'!$G$9</xm:f>
            <x14:dxf>
              <font>
                <color theme="0" tint="-0.24994659260841701"/>
              </font>
              <fill>
                <patternFill>
                  <bgColor theme="0" tint="-0.24994659260841701"/>
                </patternFill>
              </fill>
            </x14:dxf>
          </x14:cfRule>
          <xm:sqref>AQ6</xm:sqref>
        </x14:conditionalFormatting>
        <x14:conditionalFormatting xmlns:xm="http://schemas.microsoft.com/office/excel/2006/main">
          <x14:cfRule type="expression" priority="40" id="{7E00135E-2FE9-49B4-BC5E-91046793F93D}">
            <xm:f>OR($C7='Underlag för listrutor'!$D$4,$C7='Underlag för listrutor'!$D$5,$C7='Underlag för listrutor'!$D$6)</xm:f>
            <x14:dxf>
              <font>
                <color theme="0" tint="-0.24994659260841701"/>
              </font>
              <fill>
                <patternFill>
                  <bgColor theme="0" tint="-0.24994659260841701"/>
                </patternFill>
              </fill>
            </x14:dxf>
          </x14:cfRule>
          <xm:sqref>AQ7:AQ20</xm:sqref>
        </x14:conditionalFormatting>
        <x14:conditionalFormatting xmlns:xm="http://schemas.microsoft.com/office/excel/2006/main">
          <x14:cfRule type="expression" priority="38" id="{FE6392AA-79B8-4FAE-B9F1-AF2A9985123D}">
            <xm:f>$O7='Underlag för listrutor'!$G$10</xm:f>
            <x14:dxf>
              <font>
                <color theme="0" tint="-0.24994659260841701"/>
              </font>
              <fill>
                <patternFill>
                  <bgColor theme="0" tint="-0.24994659260841701"/>
                </patternFill>
              </fill>
            </x14:dxf>
          </x14:cfRule>
          <x14:cfRule type="expression" priority="39" id="{5701D285-46B5-4F07-B7A5-4FB949AF131D}">
            <xm:f>$O7='Underlag för listrutor'!$G$9</xm:f>
            <x14:dxf>
              <font>
                <color theme="0" tint="-0.24994659260841701"/>
              </font>
              <fill>
                <patternFill>
                  <bgColor theme="0" tint="-0.24994659260841701"/>
                </patternFill>
              </fill>
            </x14:dxf>
          </x14:cfRule>
          <xm:sqref>AQ7:AQ20</xm:sqref>
        </x14:conditionalFormatting>
        <x14:conditionalFormatting xmlns:xm="http://schemas.microsoft.com/office/excel/2006/main">
          <x14:cfRule type="expression" priority="34" id="{3F9DC12A-71A0-4A54-AE65-20037CCBEF28}">
            <xm:f>$O7='Underlag för listrutor'!$G$11</xm:f>
            <x14:dxf>
              <font>
                <color theme="0" tint="-0.24994659260841701"/>
              </font>
              <fill>
                <patternFill>
                  <bgColor theme="0" tint="-0.24994659260841701"/>
                </patternFill>
              </fill>
            </x14:dxf>
          </x14:cfRule>
          <x14:cfRule type="expression" priority="35" id="{85294FFA-798A-4D0A-A725-E10E9B336FB0}">
            <xm:f>OR($C7='Underlag för listrutor'!$D$4,$C7='Underlag för listrutor'!$D$5,$C7='Underlag för listrutor'!$D$6)</xm:f>
            <x14:dxf>
              <font>
                <color theme="0" tint="-0.24994659260841701"/>
              </font>
              <fill>
                <patternFill>
                  <bgColor theme="0" tint="-0.24994659260841701"/>
                </patternFill>
              </fill>
            </x14:dxf>
          </x14:cfRule>
          <xm:sqref>AP7:AP20</xm:sqref>
        </x14:conditionalFormatting>
        <x14:conditionalFormatting xmlns:xm="http://schemas.microsoft.com/office/excel/2006/main">
          <x14:cfRule type="expression" priority="33" id="{BD05F7EB-E5CA-49E7-A43C-A8247B693B67}">
            <xm:f>OR($C16='Underlag för listrutor'!$D$4,$C16='Underlag för listrutor'!$D$5,$C16='Underlag för listrutor'!$D$6)</xm:f>
            <x14:dxf>
              <font>
                <color theme="0" tint="-0.24994659260841701"/>
              </font>
              <fill>
                <patternFill>
                  <bgColor theme="0" tint="-0.24994659260841701"/>
                </patternFill>
              </fill>
            </x14:dxf>
          </x14:cfRule>
          <xm:sqref>E16:E21</xm:sqref>
        </x14:conditionalFormatting>
        <x14:conditionalFormatting xmlns:xm="http://schemas.microsoft.com/office/excel/2006/main">
          <x14:cfRule type="expression" priority="32" id="{60940936-7452-47E7-8B00-E991FE41D938}">
            <xm:f>OR($C16='Underlag för listrutor'!$D$4,$C16='Underlag för listrutor'!$D$5,$C16='Underlag för listrutor'!$D$6)</xm:f>
            <x14:dxf>
              <font>
                <color theme="0" tint="-0.24994659260841701"/>
              </font>
              <fill>
                <patternFill>
                  <bgColor theme="0" tint="-0.24994659260841701"/>
                </patternFill>
              </fill>
            </x14:dxf>
          </x14:cfRule>
          <xm:sqref>F16:H20</xm:sqref>
        </x14:conditionalFormatting>
        <x14:conditionalFormatting xmlns:xm="http://schemas.microsoft.com/office/excel/2006/main">
          <x14:cfRule type="expression" priority="30" id="{A99F3DE7-7F28-403A-B2A4-7499C1615E00}">
            <xm:f>OR($C16='Underlag för listrutor'!$D$4,$C16='Underlag för listrutor'!$D$5,$C16='Underlag för listrutor'!$D$6)</xm:f>
            <x14:dxf>
              <font>
                <color theme="0" tint="-0.24994659260841701"/>
              </font>
              <fill>
                <patternFill>
                  <bgColor theme="0" tint="-0.24994659260841701"/>
                </patternFill>
              </fill>
            </x14:dxf>
          </x14:cfRule>
          <xm:sqref>I16:I20</xm:sqref>
        </x14:conditionalFormatting>
        <x14:conditionalFormatting xmlns:xm="http://schemas.microsoft.com/office/excel/2006/main">
          <x14:cfRule type="expression" priority="29" id="{C7AEA56A-1901-46EE-AFC8-F8A2BADF378A}">
            <xm:f>OR($C18='Underlag för listrutor'!$D$4,$C18='Underlag för listrutor'!$D$5,$C18='Underlag för listrutor'!$D$6)</xm:f>
            <x14:dxf>
              <font>
                <color theme="0" tint="-0.24994659260841701"/>
              </font>
              <fill>
                <patternFill>
                  <bgColor theme="0" tint="-0.24994659260841701"/>
                </patternFill>
              </fill>
            </x14:dxf>
          </x14:cfRule>
          <xm:sqref>J18:J20</xm:sqref>
        </x14:conditionalFormatting>
        <x14:conditionalFormatting xmlns:xm="http://schemas.microsoft.com/office/excel/2006/main">
          <x14:cfRule type="expression" priority="28" id="{B07ADB87-881B-44D9-B26F-769A849B4407}">
            <xm:f>OR($C16='Underlag för listrutor'!$D$4,$C16='Underlag för listrutor'!$D$5,$C16='Underlag för listrutor'!$D$6)</xm:f>
            <x14:dxf>
              <font>
                <color theme="0" tint="-0.24994659260841701"/>
              </font>
              <fill>
                <patternFill>
                  <bgColor theme="0" tint="-0.24994659260841701"/>
                </patternFill>
              </fill>
            </x14:dxf>
          </x14:cfRule>
          <xm:sqref>K16:K20</xm:sqref>
        </x14:conditionalFormatting>
        <x14:conditionalFormatting xmlns:xm="http://schemas.microsoft.com/office/excel/2006/main">
          <x14:cfRule type="expression" priority="26" id="{38F9E700-E433-468D-8329-6C25D81F03EC}">
            <xm:f>OR($C16='Underlag för listrutor'!$D$4,$C16='Underlag för listrutor'!$D$5,$C16='Underlag för listrutor'!$D$6)</xm:f>
            <x14:dxf>
              <font>
                <color theme="0" tint="-0.24994659260841701"/>
              </font>
              <fill>
                <patternFill>
                  <bgColor theme="0" tint="-0.24994659260841701"/>
                </patternFill>
              </fill>
            </x14:dxf>
          </x14:cfRule>
          <xm:sqref>M16:M20</xm:sqref>
        </x14:conditionalFormatting>
        <x14:conditionalFormatting xmlns:xm="http://schemas.microsoft.com/office/excel/2006/main">
          <x14:cfRule type="expression" priority="24" id="{04D9631A-AD33-44B6-8491-AA1A71B0E4E6}">
            <xm:f>OR($C16='Underlag för listrutor'!$D$4,$C16='Underlag för listrutor'!$D$5,$C16='Underlag för listrutor'!$D$6)</xm:f>
            <x14:dxf>
              <font>
                <color theme="0" tint="-0.24994659260841701"/>
              </font>
              <fill>
                <patternFill>
                  <bgColor theme="0" tint="-0.24994659260841701"/>
                </patternFill>
              </fill>
            </x14:dxf>
          </x14:cfRule>
          <xm:sqref>O16:O20</xm:sqref>
        </x14:conditionalFormatting>
        <x14:conditionalFormatting xmlns:xm="http://schemas.microsoft.com/office/excel/2006/main">
          <x14:cfRule type="expression" priority="23" id="{7A974685-E53C-4811-8F98-F785FD8BD751}">
            <xm:f>OR($C18='Underlag för listrutor'!$D$4,$C18='Underlag för listrutor'!$D$5,$C18='Underlag för listrutor'!$D$6)</xm:f>
            <x14:dxf>
              <font>
                <color theme="0" tint="-0.24994659260841701"/>
              </font>
              <fill>
                <patternFill>
                  <bgColor theme="0" tint="-0.24994659260841701"/>
                </patternFill>
              </fill>
            </x14:dxf>
          </x14:cfRule>
          <xm:sqref>P18:P20</xm:sqref>
        </x14:conditionalFormatting>
        <x14:conditionalFormatting xmlns:xm="http://schemas.microsoft.com/office/excel/2006/main">
          <x14:cfRule type="expression" priority="22" id="{0A0DD6CA-5912-43C0-82AF-08411105BA69}">
            <xm:f>OR($C16='Underlag för listrutor'!$D$4,$C16='Underlag för listrutor'!$D$5,$C16='Underlag för listrutor'!$D$6)</xm:f>
            <x14:dxf>
              <font>
                <color theme="0" tint="-0.24994659260841701"/>
              </font>
              <fill>
                <patternFill>
                  <bgColor theme="0" tint="-0.24994659260841701"/>
                </patternFill>
              </fill>
            </x14:dxf>
          </x14:cfRule>
          <xm:sqref>Q16:Q20</xm:sqref>
        </x14:conditionalFormatting>
        <x14:conditionalFormatting xmlns:xm="http://schemas.microsoft.com/office/excel/2006/main">
          <x14:cfRule type="expression" priority="21" id="{855CCA39-2872-402B-AB7F-91319CF37AF0}">
            <xm:f>OR($C16='Underlag för listrutor'!$D$4,$C16='Underlag för listrutor'!$D$5,$C16='Underlag för listrutor'!$D$6)</xm:f>
            <x14:dxf>
              <font>
                <color theme="0" tint="-0.24994659260841701"/>
              </font>
              <fill>
                <patternFill>
                  <bgColor theme="0" tint="-0.24994659260841701"/>
                </patternFill>
              </fill>
            </x14:dxf>
          </x14:cfRule>
          <xm:sqref>S16:U20</xm:sqref>
        </x14:conditionalFormatting>
        <x14:conditionalFormatting xmlns:xm="http://schemas.microsoft.com/office/excel/2006/main">
          <x14:cfRule type="expression" priority="20" id="{79B3E879-CA8B-4FB1-A0E8-5C50382C4A55}">
            <xm:f>OR($C16='Underlag för listrutor'!$D$4,$C16='Underlag för listrutor'!$D$5,$C16='Underlag för listrutor'!$D$6)</xm:f>
            <x14:dxf>
              <font>
                <color theme="0" tint="-0.24994659260841701"/>
              </font>
              <fill>
                <patternFill>
                  <bgColor theme="0" tint="-0.24994659260841701"/>
                </patternFill>
              </fill>
            </x14:dxf>
          </x14:cfRule>
          <xm:sqref>V16:Y20</xm:sqref>
        </x14:conditionalFormatting>
        <x14:conditionalFormatting xmlns:xm="http://schemas.microsoft.com/office/excel/2006/main">
          <x14:cfRule type="expression" priority="19" id="{F29B33D3-EB6E-46E2-93E9-FFF9BBF640FB}">
            <xm:f>OR($C16='Underlag för listrutor'!$D$4,$C16='Underlag för listrutor'!$D$5,$C16='Underlag för listrutor'!$D$6)</xm:f>
            <x14:dxf>
              <font>
                <color theme="0" tint="-0.24994659260841701"/>
              </font>
              <fill>
                <patternFill>
                  <bgColor theme="0" tint="-0.24994659260841701"/>
                </patternFill>
              </fill>
            </x14:dxf>
          </x14:cfRule>
          <xm:sqref>Z16:AE20</xm:sqref>
        </x14:conditionalFormatting>
        <x14:conditionalFormatting xmlns:xm="http://schemas.microsoft.com/office/excel/2006/main">
          <x14:cfRule type="expression" priority="18" id="{952ADD95-C953-458A-A649-CDDFC0C58C7A}">
            <xm:f>OR($C16='Underlag för listrutor'!$D$4,$C16='Underlag för listrutor'!$D$5,$C16='Underlag för listrutor'!$D$6)</xm:f>
            <x14:dxf>
              <font>
                <color theme="0" tint="-0.24994659260841701"/>
              </font>
              <fill>
                <patternFill>
                  <bgColor theme="0" tint="-0.24994659260841701"/>
                </patternFill>
              </fill>
            </x14:dxf>
          </x14:cfRule>
          <xm:sqref>AF16:AJ20</xm:sqref>
        </x14:conditionalFormatting>
        <x14:conditionalFormatting xmlns:xm="http://schemas.microsoft.com/office/excel/2006/main">
          <x14:cfRule type="expression" priority="17" id="{F2418CFD-BD0A-4BA7-93A8-B789264FBA45}">
            <xm:f>OR($C16='Underlag för listrutor'!$D$4,$C16='Underlag för listrutor'!$D$5,$C16='Underlag för listrutor'!$D$6)</xm:f>
            <x14:dxf>
              <font>
                <color theme="0" tint="-0.24994659260841701"/>
              </font>
              <fill>
                <patternFill>
                  <bgColor theme="0" tint="-0.24994659260841701"/>
                </patternFill>
              </fill>
            </x14:dxf>
          </x14:cfRule>
          <xm:sqref>AK16:AM20</xm:sqref>
        </x14:conditionalFormatting>
        <x14:conditionalFormatting xmlns:xm="http://schemas.microsoft.com/office/excel/2006/main">
          <x14:cfRule type="expression" priority="16" id="{610CF402-4EA5-4F8A-BF96-AFDE6A93DB6F}">
            <xm:f>OR($C16='Underlag för listrutor'!$D$4,$C16='Underlag för listrutor'!$D$5,$C16='Underlag för listrutor'!$D$6)</xm:f>
            <x14:dxf>
              <font>
                <color theme="0" tint="-0.24994659260841701"/>
              </font>
              <fill>
                <patternFill>
                  <bgColor theme="0" tint="-0.24994659260841701"/>
                </patternFill>
              </fill>
            </x14:dxf>
          </x14:cfRule>
          <xm:sqref>AS16:AT20</xm:sqref>
        </x14:conditionalFormatting>
        <x14:conditionalFormatting xmlns:xm="http://schemas.microsoft.com/office/excel/2006/main">
          <x14:cfRule type="expression" priority="15" id="{FBC56AB7-562E-4766-B4CE-406778FA85B8}">
            <xm:f>OR($C16='Underlag för listrutor'!$D$4,$C16='Underlag för listrutor'!$D$5,$C16='Underlag för listrutor'!$D$6)</xm:f>
            <x14:dxf>
              <font>
                <color theme="0" tint="-0.24994659260841701"/>
              </font>
              <fill>
                <patternFill>
                  <bgColor theme="0" tint="-0.24994659260841701"/>
                </patternFill>
              </fill>
            </x14:dxf>
          </x14:cfRule>
          <xm:sqref>AU16:AU20</xm:sqref>
        </x14:conditionalFormatting>
        <x14:conditionalFormatting xmlns:xm="http://schemas.microsoft.com/office/excel/2006/main">
          <x14:cfRule type="expression" priority="14" id="{859897AC-5648-4DEA-B107-2502DCA87A5D}">
            <xm:f>OR($E16='Underlag för listrutor'!$H$3,$E16='Underlag för listrutor'!$H$5)</xm:f>
            <x14:dxf>
              <font>
                <color theme="0" tint="-0.24994659260841701"/>
              </font>
              <fill>
                <patternFill>
                  <bgColor theme="0" tint="-0.24994659260841701"/>
                </patternFill>
              </fill>
            </x14:dxf>
          </x14:cfRule>
          <xm:sqref>AU16:AU20</xm:sqref>
        </x14:conditionalFormatting>
        <x14:conditionalFormatting xmlns:xm="http://schemas.microsoft.com/office/excel/2006/main">
          <x14:cfRule type="expression" priority="12" id="{A44E4D6D-2DF7-4971-B345-4A322AFA326E}">
            <xm:f>OR($C16='Underlag för listrutor'!$D$4,$C16='Underlag för listrutor'!$D$5,$C16='Underlag för listrutor'!$D$6)</xm:f>
            <x14:dxf>
              <font>
                <color theme="0" tint="-0.24994659260841701"/>
              </font>
              <fill>
                <patternFill>
                  <bgColor theme="0" tint="-0.24994659260841701"/>
                </patternFill>
              </fill>
            </x14:dxf>
          </x14:cfRule>
          <xm:sqref>AV16:AW20</xm:sqref>
        </x14:conditionalFormatting>
        <x14:conditionalFormatting xmlns:xm="http://schemas.microsoft.com/office/excel/2006/main">
          <x14:cfRule type="expression" priority="11" id="{C9F67FC6-44D9-497B-8F19-344370B257F7}">
            <xm:f>OR($E16='Underlag för listrutor'!$H$3,$E16='Underlag för listrutor'!$H$5)</xm:f>
            <x14:dxf>
              <font>
                <color theme="0" tint="-0.24994659260841701"/>
              </font>
              <fill>
                <patternFill>
                  <bgColor theme="0" tint="-0.24994659260841701"/>
                </patternFill>
              </fill>
            </x14:dxf>
          </x14:cfRule>
          <xm:sqref>AV16:AW20</xm:sqref>
        </x14:conditionalFormatting>
        <x14:conditionalFormatting xmlns:xm="http://schemas.microsoft.com/office/excel/2006/main">
          <x14:cfRule type="expression" priority="10" id="{FF3E0D2A-5003-4336-94A5-3CE8A4AD7E73}">
            <xm:f>OR($C16='Underlag för listrutor'!$D$4,$C16='Underlag för listrutor'!$D$5,$C16='Underlag för listrutor'!$D$6)</xm:f>
            <x14:dxf>
              <font>
                <color theme="0" tint="-0.24994659260841701"/>
              </font>
              <fill>
                <patternFill>
                  <bgColor theme="0" tint="-0.24994659260841701"/>
                </patternFill>
              </fill>
            </x14:dxf>
          </x14:cfRule>
          <xm:sqref>AX16:AX20</xm:sqref>
        </x14:conditionalFormatting>
        <x14:conditionalFormatting xmlns:xm="http://schemas.microsoft.com/office/excel/2006/main">
          <x14:cfRule type="expression" priority="9" id="{BE3EB1A6-97A2-4C90-8656-162A90E3DF2D}">
            <xm:f>OR($E16='Underlag för listrutor'!$H$3,$E16='Underlag för listrutor'!$H$5)</xm:f>
            <x14:dxf>
              <font>
                <color theme="0" tint="-0.24994659260841701"/>
              </font>
              <fill>
                <patternFill>
                  <bgColor theme="0" tint="-0.24994659260841701"/>
                </patternFill>
              </fill>
            </x14:dxf>
          </x14:cfRule>
          <xm:sqref>AX16:AX20</xm:sqref>
        </x14:conditionalFormatting>
        <x14:conditionalFormatting xmlns:xm="http://schemas.microsoft.com/office/excel/2006/main">
          <x14:cfRule type="expression" priority="7" id="{AB8D6D09-CB73-4492-9D65-845A3F9DA14A}">
            <xm:f>OR($C16='Underlag för listrutor'!$D$4,$C16='Underlag för listrutor'!$D$5,$C16='Underlag för listrutor'!$D$6)</xm:f>
            <x14:dxf>
              <font>
                <color theme="0" tint="-0.24994659260841701"/>
              </font>
              <fill>
                <patternFill>
                  <bgColor theme="0" tint="-0.24994659260841701"/>
                </patternFill>
              </fill>
            </x14:dxf>
          </x14:cfRule>
          <xm:sqref>AY16:BA20</xm:sqref>
        </x14:conditionalFormatting>
        <x14:conditionalFormatting xmlns:xm="http://schemas.microsoft.com/office/excel/2006/main">
          <x14:cfRule type="expression" priority="6" id="{AD449CFF-5D0C-4935-BED1-1852700695BD}">
            <xm:f>OR($E16='Underlag för listrutor'!$H$3,$E16='Underlag för listrutor'!$H$5)</xm:f>
            <x14:dxf>
              <font>
                <color theme="0" tint="-0.24994659260841701"/>
              </font>
              <fill>
                <patternFill>
                  <bgColor theme="0" tint="-0.24994659260841701"/>
                </patternFill>
              </fill>
            </x14:dxf>
          </x14:cfRule>
          <xm:sqref>AY16:AZ20</xm:sqref>
        </x14:conditionalFormatting>
        <x14:conditionalFormatting xmlns:xm="http://schemas.microsoft.com/office/excel/2006/main">
          <x14:cfRule type="expression" priority="5" id="{0C0E471B-A3AA-4D0D-A882-BB7A324C60B0}">
            <xm:f>OR($C16='Underlag för listrutor'!$D$4,$C16='Underlag för listrutor'!$D$5,$C16='Underlag för listrutor'!$D$6)</xm:f>
            <x14:dxf>
              <font>
                <color theme="0" tint="-0.24994659260841701"/>
              </font>
              <fill>
                <patternFill>
                  <bgColor theme="0" tint="-0.24994659260841701"/>
                </patternFill>
              </fill>
            </x14:dxf>
          </x14:cfRule>
          <xm:sqref>BB16:BD20</xm:sqref>
        </x14:conditionalFormatting>
        <x14:conditionalFormatting xmlns:xm="http://schemas.microsoft.com/office/excel/2006/main">
          <x14:cfRule type="expression" priority="4" id="{05DB4CCE-AFDA-49C4-B747-821ECF385A58}">
            <xm:f>OR($C16='Underlag för listrutor'!$D$4,$C16='Underlag för listrutor'!$D$5,$C16='Underlag för listrutor'!$D$6)</xm:f>
            <x14:dxf>
              <font>
                <color theme="0" tint="-0.24994659260841701"/>
              </font>
              <fill>
                <patternFill>
                  <bgColor theme="0" tint="-0.24994659260841701"/>
                </patternFill>
              </fill>
            </x14:dxf>
          </x14:cfRule>
          <xm:sqref>BE16:BE20</xm:sqref>
        </x14:conditionalFormatting>
        <x14:conditionalFormatting xmlns:xm="http://schemas.microsoft.com/office/excel/2006/main">
          <x14:cfRule type="expression" priority="3" id="{A4CC0130-4135-41A0-9797-201CBFE58A32}">
            <xm:f>OR($E16='Underlag för listrutor'!$H$3,$E16='Underlag för listrutor'!$H$5)</xm:f>
            <x14:dxf>
              <font>
                <color theme="0" tint="-0.24994659260841701"/>
              </font>
              <fill>
                <patternFill>
                  <bgColor theme="0" tint="-0.24994659260841701"/>
                </patternFill>
              </fill>
            </x14:dxf>
          </x14:cfRule>
          <xm:sqref>BE16:BE20</xm:sqref>
        </x14:conditionalFormatting>
        <x14:conditionalFormatting xmlns:xm="http://schemas.microsoft.com/office/excel/2006/main">
          <x14:cfRule type="expression" priority="2" id="{2256416C-3564-457C-9C00-6D6BA74CE516}">
            <xm:f>OR($C16='Underlag för listrutor'!$D$4,$C16='Underlag för listrutor'!$D$5,$C16='Underlag för listrutor'!$D$6)</xm:f>
            <x14:dxf>
              <font>
                <color theme="0" tint="-0.24994659260841701"/>
              </font>
              <fill>
                <patternFill>
                  <bgColor theme="0" tint="-0.24994659260841701"/>
                </patternFill>
              </fill>
            </x14:dxf>
          </x14:cfRule>
          <xm:sqref>BF16:BG20</xm:sqref>
        </x14:conditionalFormatting>
        <x14:conditionalFormatting xmlns:xm="http://schemas.microsoft.com/office/excel/2006/main">
          <x14:cfRule type="expression" priority="1" id="{E1941F81-D7E7-4776-B22C-29E3A9D8EA6A}">
            <xm:f>OR($E16='Underlag för listrutor'!$H$3,$E16='Underlag för listrutor'!$H$5)</xm:f>
            <x14:dxf>
              <font>
                <color theme="0" tint="-0.24994659260841701"/>
              </font>
              <fill>
                <patternFill>
                  <bgColor theme="0" tint="-0.24994659260841701"/>
                </patternFill>
              </fill>
            </x14:dxf>
          </x14:cfRule>
          <xm:sqref>BF16:BF20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Välj Ja eller Nej." xr:uid="{00000000-0002-0000-0100-000001000000}">
          <x14:formula1>
            <xm:f>'Underlag för listrutor'!$B$2:$B$4</xm:f>
          </x14:formula1>
          <xm:sqref>K6:K20 AX6:AX20 AU6:AU20 BE6:BE20</xm:sqref>
        </x14:dataValidation>
        <x14:dataValidation type="list" allowBlank="1" showInputMessage="1" showErrorMessage="1" xr:uid="{00000000-0002-0000-0100-000002000000}">
          <x14:formula1>
            <xm:f>'Underlag för listrutor'!$D$2:$D$6</xm:f>
          </x14:formula1>
          <xm:sqref>C6:C21</xm:sqref>
        </x14:dataValidation>
        <x14:dataValidation type="list" allowBlank="1" showInputMessage="1" showErrorMessage="1" xr:uid="{00000000-0002-0000-0100-000003000000}">
          <x14:formula1>
            <xm:f>'Underlag för listrutor'!$H$2:$H$5</xm:f>
          </x14:formula1>
          <xm:sqref>E6:E21</xm:sqref>
        </x14:dataValidation>
        <x14:dataValidation type="list" allowBlank="1" showInputMessage="1" showErrorMessage="1" xr:uid="{00000000-0002-0000-0100-000004000000}">
          <x14:formula1>
            <xm:f>'Underlag för listrutor'!$B$8:$B$10</xm:f>
          </x14:formula1>
          <xm:sqref>I6:I20</xm:sqref>
        </x14:dataValidation>
        <x14:dataValidation type="list" allowBlank="1" showInputMessage="1" showErrorMessage="1" xr:uid="{00000000-0002-0000-0100-000005000000}">
          <x14:formula1>
            <xm:f>'Underlag för listrutor'!$D$8:$D$10</xm:f>
          </x14:formula1>
          <xm:sqref>M6:M20</xm:sqref>
        </x14:dataValidation>
        <x14:dataValidation type="list" allowBlank="1" showInputMessage="1" showErrorMessage="1" xr:uid="{00000000-0002-0000-0100-000006000000}">
          <x14:formula1>
            <xm:f>'Underlag för listrutor'!$G$8:$G$11</xm:f>
          </x14:formula1>
          <xm:sqref>O6:O20</xm:sqref>
        </x14:dataValidation>
        <x14:dataValidation type="list" allowBlank="1" showInputMessage="1" showErrorMessage="1" xr:uid="{00000000-0002-0000-0100-000007000000}">
          <x14:formula1>
            <xm:f>'Underlag för listrutor'!$B$16:$B$19</xm:f>
          </x14:formula1>
          <xm:sqref>Q6:Q20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1"/>
  <sheetViews>
    <sheetView showGridLines="0" zoomScale="82" zoomScaleNormal="82" workbookViewId="0">
      <selection activeCell="X14" sqref="X14"/>
    </sheetView>
  </sheetViews>
  <sheetFormatPr defaultColWidth="9.33203125" defaultRowHeight="10" x14ac:dyDescent="0.2"/>
  <cols>
    <col min="1" max="1" width="64.77734375" style="1" customWidth="1"/>
    <col min="2" max="2" width="22.77734375" style="53" customWidth="1"/>
    <col min="3" max="15" width="16.77734375" style="1" customWidth="1"/>
    <col min="16" max="19" width="46.109375" style="1" customWidth="1"/>
    <col min="20" max="20" width="45.77734375" style="23" customWidth="1"/>
    <col min="21" max="16384" width="9.33203125" style="23"/>
  </cols>
  <sheetData>
    <row r="1" spans="1:20" s="3" customFormat="1" ht="18" x14ac:dyDescent="0.2">
      <c r="A1" s="21" t="s">
        <v>40</v>
      </c>
      <c r="B1" s="49"/>
      <c r="C1" s="22"/>
      <c r="D1" s="22"/>
      <c r="E1" s="22"/>
      <c r="F1" s="22"/>
      <c r="G1" s="22"/>
      <c r="H1" s="22"/>
      <c r="I1" s="22"/>
      <c r="J1" s="22"/>
      <c r="K1" s="22"/>
      <c r="L1" s="22"/>
      <c r="M1" s="22"/>
      <c r="N1" s="22"/>
      <c r="O1" s="22"/>
      <c r="P1" s="22"/>
      <c r="Q1" s="22"/>
      <c r="R1" s="22"/>
      <c r="S1" s="22"/>
      <c r="T1" s="22"/>
    </row>
    <row r="2" spans="1:20" s="3" customFormat="1" ht="18" x14ac:dyDescent="0.2">
      <c r="A2" s="21"/>
      <c r="B2" s="49"/>
      <c r="C2" s="22"/>
      <c r="D2" s="22"/>
      <c r="E2" s="22"/>
      <c r="F2" s="22"/>
      <c r="G2" s="22"/>
      <c r="H2" s="22"/>
      <c r="I2" s="22"/>
      <c r="J2" s="22"/>
      <c r="K2" s="22"/>
      <c r="L2" s="22"/>
      <c r="M2" s="22"/>
      <c r="N2" s="22"/>
      <c r="O2" s="22"/>
      <c r="P2" s="22"/>
      <c r="Q2" s="22"/>
      <c r="R2" s="22"/>
      <c r="S2" s="22"/>
      <c r="T2" s="22"/>
    </row>
    <row r="3" spans="1:20" s="16" customFormat="1" ht="54" customHeight="1" x14ac:dyDescent="0.35">
      <c r="A3" s="158" t="s">
        <v>61</v>
      </c>
      <c r="B3" s="159"/>
      <c r="C3" s="161" t="s">
        <v>101</v>
      </c>
      <c r="D3" s="161"/>
      <c r="E3" s="161"/>
      <c r="F3" s="161"/>
      <c r="G3" s="162"/>
      <c r="H3" s="160" t="s">
        <v>100</v>
      </c>
      <c r="I3" s="161"/>
      <c r="J3" s="161"/>
      <c r="K3" s="162"/>
      <c r="L3" s="160" t="s">
        <v>93</v>
      </c>
      <c r="M3" s="161"/>
      <c r="N3" s="161"/>
      <c r="O3" s="162"/>
      <c r="P3" s="36" t="s">
        <v>84</v>
      </c>
      <c r="Q3" s="36" t="s">
        <v>59</v>
      </c>
      <c r="R3" s="36" t="s">
        <v>60</v>
      </c>
      <c r="S3" s="36" t="s">
        <v>121</v>
      </c>
      <c r="T3" s="34" t="s">
        <v>88</v>
      </c>
    </row>
    <row r="4" spans="1:20" s="17" customFormat="1" ht="46" x14ac:dyDescent="0.25">
      <c r="A4" s="50" t="s">
        <v>10</v>
      </c>
      <c r="B4" s="50" t="s">
        <v>97</v>
      </c>
      <c r="C4" s="56" t="s">
        <v>122</v>
      </c>
      <c r="D4" s="56" t="s">
        <v>123</v>
      </c>
      <c r="E4" s="56" t="s">
        <v>114</v>
      </c>
      <c r="F4" s="56" t="s">
        <v>106</v>
      </c>
      <c r="G4" s="57" t="s">
        <v>115</v>
      </c>
      <c r="H4" s="56" t="s">
        <v>123</v>
      </c>
      <c r="I4" s="56" t="s">
        <v>114</v>
      </c>
      <c r="J4" s="56" t="s">
        <v>106</v>
      </c>
      <c r="K4" s="57" t="s">
        <v>115</v>
      </c>
      <c r="L4" s="56" t="s">
        <v>123</v>
      </c>
      <c r="M4" s="56" t="s">
        <v>114</v>
      </c>
      <c r="N4" s="56" t="s">
        <v>106</v>
      </c>
      <c r="O4" s="57" t="s">
        <v>115</v>
      </c>
      <c r="P4" s="8"/>
      <c r="Q4" s="8"/>
      <c r="R4" s="8"/>
      <c r="S4" s="8"/>
      <c r="T4" s="112" t="s">
        <v>211</v>
      </c>
    </row>
    <row r="5" spans="1:20" s="4" customFormat="1" ht="28.5" customHeight="1" x14ac:dyDescent="0.2">
      <c r="A5" s="51" t="s">
        <v>55</v>
      </c>
      <c r="B5" s="51"/>
      <c r="C5" s="18"/>
      <c r="D5" s="18"/>
      <c r="E5" s="18"/>
      <c r="F5" s="18"/>
      <c r="G5" s="18"/>
      <c r="H5" s="18"/>
      <c r="I5" s="18"/>
      <c r="J5" s="18"/>
      <c r="K5" s="18"/>
      <c r="L5" s="18"/>
      <c r="M5" s="18"/>
      <c r="N5" s="18"/>
      <c r="O5" s="18"/>
      <c r="P5" s="18"/>
      <c r="Q5" s="19"/>
      <c r="R5" s="20"/>
      <c r="S5" s="20"/>
      <c r="T5" s="20"/>
    </row>
    <row r="6" spans="1:20" ht="60.75" customHeight="1" x14ac:dyDescent="0.2">
      <c r="A6" s="23" t="s">
        <v>46</v>
      </c>
      <c r="B6" s="73" t="s">
        <v>64</v>
      </c>
      <c r="C6" s="43"/>
      <c r="D6" s="43"/>
      <c r="E6" s="43"/>
      <c r="F6" s="43"/>
      <c r="G6" s="43"/>
      <c r="H6" s="43"/>
      <c r="I6" s="43"/>
      <c r="J6" s="43"/>
      <c r="K6" s="43"/>
      <c r="L6" s="44">
        <f>+D6-H6</f>
        <v>0</v>
      </c>
      <c r="M6" s="44">
        <f>+E6-I6</f>
        <v>0</v>
      </c>
      <c r="N6" s="44">
        <f>+F6-J6</f>
        <v>0</v>
      </c>
      <c r="O6" s="44">
        <f>+G6-K6</f>
        <v>0</v>
      </c>
      <c r="P6" s="54" t="s">
        <v>6</v>
      </c>
      <c r="Q6" s="37" t="s">
        <v>6</v>
      </c>
      <c r="R6" s="37" t="s">
        <v>6</v>
      </c>
      <c r="S6" s="77" t="s">
        <v>6</v>
      </c>
      <c r="T6" s="111" t="s">
        <v>6</v>
      </c>
    </row>
    <row r="7" spans="1:20" ht="60.75" customHeight="1" x14ac:dyDescent="0.2">
      <c r="A7" s="23" t="s">
        <v>47</v>
      </c>
      <c r="B7" s="38" t="s">
        <v>64</v>
      </c>
      <c r="C7" s="43"/>
      <c r="D7" s="43"/>
      <c r="E7" s="43"/>
      <c r="F7" s="43"/>
      <c r="G7" s="43"/>
      <c r="H7" s="43"/>
      <c r="I7" s="43"/>
      <c r="J7" s="43"/>
      <c r="K7" s="43"/>
      <c r="L7" s="44">
        <f t="shared" ref="L7:L15" si="0">+D7-H7</f>
        <v>0</v>
      </c>
      <c r="M7" s="44">
        <f t="shared" ref="M7:M15" si="1">+E7-I7</f>
        <v>0</v>
      </c>
      <c r="N7" s="44">
        <f t="shared" ref="N7:N15" si="2">+F7-J7</f>
        <v>0</v>
      </c>
      <c r="O7" s="44">
        <f t="shared" ref="O7:O15" si="3">+G7-K7</f>
        <v>0</v>
      </c>
      <c r="P7" s="54" t="s">
        <v>6</v>
      </c>
      <c r="Q7" s="37" t="s">
        <v>6</v>
      </c>
      <c r="R7" s="37" t="s">
        <v>6</v>
      </c>
      <c r="S7" s="77" t="s">
        <v>6</v>
      </c>
      <c r="T7" s="111" t="s">
        <v>6</v>
      </c>
    </row>
    <row r="8" spans="1:20" ht="60.75" customHeight="1" x14ac:dyDescent="0.2">
      <c r="A8" s="23" t="s">
        <v>48</v>
      </c>
      <c r="B8" s="38" t="s">
        <v>64</v>
      </c>
      <c r="C8" s="43"/>
      <c r="D8" s="43"/>
      <c r="E8" s="43"/>
      <c r="F8" s="43"/>
      <c r="G8" s="43"/>
      <c r="H8" s="43"/>
      <c r="I8" s="43"/>
      <c r="J8" s="43"/>
      <c r="K8" s="43"/>
      <c r="L8" s="44">
        <f t="shared" si="0"/>
        <v>0</v>
      </c>
      <c r="M8" s="44">
        <f t="shared" si="1"/>
        <v>0</v>
      </c>
      <c r="N8" s="44">
        <f t="shared" si="2"/>
        <v>0</v>
      </c>
      <c r="O8" s="44">
        <f t="shared" si="3"/>
        <v>0</v>
      </c>
      <c r="P8" s="54" t="s">
        <v>6</v>
      </c>
      <c r="Q8" s="37" t="s">
        <v>6</v>
      </c>
      <c r="R8" s="37" t="s">
        <v>6</v>
      </c>
      <c r="S8" s="77" t="s">
        <v>6</v>
      </c>
      <c r="T8" s="111" t="s">
        <v>6</v>
      </c>
    </row>
    <row r="9" spans="1:20" ht="60.75" customHeight="1" x14ac:dyDescent="0.2">
      <c r="A9" s="23" t="s">
        <v>49</v>
      </c>
      <c r="B9" s="38" t="s">
        <v>64</v>
      </c>
      <c r="C9" s="43"/>
      <c r="D9" s="43"/>
      <c r="E9" s="43"/>
      <c r="F9" s="43"/>
      <c r="G9" s="43"/>
      <c r="H9" s="43"/>
      <c r="I9" s="43"/>
      <c r="J9" s="43"/>
      <c r="K9" s="43"/>
      <c r="L9" s="44">
        <f t="shared" si="0"/>
        <v>0</v>
      </c>
      <c r="M9" s="44">
        <f t="shared" si="1"/>
        <v>0</v>
      </c>
      <c r="N9" s="44">
        <f t="shared" si="2"/>
        <v>0</v>
      </c>
      <c r="O9" s="44">
        <f t="shared" si="3"/>
        <v>0</v>
      </c>
      <c r="P9" s="54" t="s">
        <v>6</v>
      </c>
      <c r="Q9" s="37" t="s">
        <v>6</v>
      </c>
      <c r="R9" s="37" t="s">
        <v>6</v>
      </c>
      <c r="S9" s="77" t="s">
        <v>6</v>
      </c>
      <c r="T9" s="111" t="s">
        <v>6</v>
      </c>
    </row>
    <row r="10" spans="1:20" ht="60.75" customHeight="1" x14ac:dyDescent="0.2">
      <c r="A10" s="23" t="s">
        <v>50</v>
      </c>
      <c r="B10" s="38" t="s">
        <v>64</v>
      </c>
      <c r="C10" s="43"/>
      <c r="D10" s="43"/>
      <c r="E10" s="43"/>
      <c r="F10" s="43"/>
      <c r="G10" s="43"/>
      <c r="H10" s="43"/>
      <c r="I10" s="43"/>
      <c r="J10" s="43"/>
      <c r="K10" s="43"/>
      <c r="L10" s="44">
        <f t="shared" si="0"/>
        <v>0</v>
      </c>
      <c r="M10" s="44">
        <f t="shared" si="1"/>
        <v>0</v>
      </c>
      <c r="N10" s="44">
        <f t="shared" si="2"/>
        <v>0</v>
      </c>
      <c r="O10" s="44">
        <f t="shared" si="3"/>
        <v>0</v>
      </c>
      <c r="P10" s="54" t="s">
        <v>6</v>
      </c>
      <c r="Q10" s="37" t="s">
        <v>6</v>
      </c>
      <c r="R10" s="37" t="s">
        <v>6</v>
      </c>
      <c r="S10" s="77" t="s">
        <v>6</v>
      </c>
      <c r="T10" s="113" t="s">
        <v>172</v>
      </c>
    </row>
    <row r="11" spans="1:20" ht="60.75" customHeight="1" x14ac:dyDescent="0.2">
      <c r="A11" s="23" t="s">
        <v>51</v>
      </c>
      <c r="B11" s="38" t="s">
        <v>64</v>
      </c>
      <c r="C11" s="43"/>
      <c r="D11" s="43"/>
      <c r="E11" s="43"/>
      <c r="F11" s="43"/>
      <c r="G11" s="43"/>
      <c r="H11" s="43"/>
      <c r="I11" s="43"/>
      <c r="J11" s="43"/>
      <c r="K11" s="43"/>
      <c r="L11" s="44">
        <f t="shared" si="0"/>
        <v>0</v>
      </c>
      <c r="M11" s="44">
        <f t="shared" si="1"/>
        <v>0</v>
      </c>
      <c r="N11" s="44">
        <f t="shared" si="2"/>
        <v>0</v>
      </c>
      <c r="O11" s="44">
        <f t="shared" si="3"/>
        <v>0</v>
      </c>
      <c r="P11" s="54" t="s">
        <v>6</v>
      </c>
      <c r="Q11" s="37" t="s">
        <v>6</v>
      </c>
      <c r="R11" s="37" t="s">
        <v>6</v>
      </c>
      <c r="S11" s="77" t="s">
        <v>6</v>
      </c>
      <c r="T11" s="111" t="s">
        <v>6</v>
      </c>
    </row>
    <row r="12" spans="1:20" ht="60.75" customHeight="1" x14ac:dyDescent="0.2">
      <c r="A12" s="23" t="s">
        <v>52</v>
      </c>
      <c r="B12" s="38" t="s">
        <v>64</v>
      </c>
      <c r="C12" s="43"/>
      <c r="D12" s="43"/>
      <c r="E12" s="43"/>
      <c r="F12" s="43"/>
      <c r="G12" s="43"/>
      <c r="H12" s="43"/>
      <c r="I12" s="43"/>
      <c r="J12" s="43"/>
      <c r="K12" s="43"/>
      <c r="L12" s="44">
        <f t="shared" si="0"/>
        <v>0</v>
      </c>
      <c r="M12" s="44">
        <f t="shared" si="1"/>
        <v>0</v>
      </c>
      <c r="N12" s="44">
        <f t="shared" si="2"/>
        <v>0</v>
      </c>
      <c r="O12" s="44">
        <f t="shared" si="3"/>
        <v>0</v>
      </c>
      <c r="P12" s="54" t="s">
        <v>6</v>
      </c>
      <c r="Q12" s="37" t="s">
        <v>6</v>
      </c>
      <c r="R12" s="37" t="s">
        <v>6</v>
      </c>
      <c r="S12" s="77" t="s">
        <v>6</v>
      </c>
      <c r="T12" s="111" t="s">
        <v>6</v>
      </c>
    </row>
    <row r="13" spans="1:20" ht="60.75" customHeight="1" x14ac:dyDescent="0.2">
      <c r="A13" s="23" t="s">
        <v>53</v>
      </c>
      <c r="B13" s="38" t="s">
        <v>64</v>
      </c>
      <c r="C13" s="43"/>
      <c r="D13" s="43"/>
      <c r="E13" s="43"/>
      <c r="F13" s="43"/>
      <c r="G13" s="43"/>
      <c r="H13" s="43"/>
      <c r="I13" s="43"/>
      <c r="J13" s="43"/>
      <c r="K13" s="43"/>
      <c r="L13" s="44">
        <f t="shared" si="0"/>
        <v>0</v>
      </c>
      <c r="M13" s="44">
        <f t="shared" si="1"/>
        <v>0</v>
      </c>
      <c r="N13" s="44">
        <f t="shared" si="2"/>
        <v>0</v>
      </c>
      <c r="O13" s="44">
        <f t="shared" si="3"/>
        <v>0</v>
      </c>
      <c r="P13" s="54" t="s">
        <v>6</v>
      </c>
      <c r="Q13" s="37" t="s">
        <v>6</v>
      </c>
      <c r="R13" s="37" t="s">
        <v>6</v>
      </c>
      <c r="S13" s="77" t="s">
        <v>6</v>
      </c>
      <c r="T13" s="111" t="s">
        <v>6</v>
      </c>
    </row>
    <row r="14" spans="1:20" ht="60.75" customHeight="1" x14ac:dyDescent="0.2">
      <c r="A14" s="23" t="s">
        <v>89</v>
      </c>
      <c r="B14" s="38" t="s">
        <v>64</v>
      </c>
      <c r="C14" s="43"/>
      <c r="D14" s="43"/>
      <c r="E14" s="43"/>
      <c r="F14" s="43"/>
      <c r="G14" s="43"/>
      <c r="H14" s="43"/>
      <c r="I14" s="43"/>
      <c r="J14" s="43"/>
      <c r="K14" s="43"/>
      <c r="L14" s="44">
        <f t="shared" si="0"/>
        <v>0</v>
      </c>
      <c r="M14" s="44">
        <f t="shared" si="1"/>
        <v>0</v>
      </c>
      <c r="N14" s="44">
        <f t="shared" si="2"/>
        <v>0</v>
      </c>
      <c r="O14" s="44">
        <f t="shared" si="3"/>
        <v>0</v>
      </c>
      <c r="P14" s="54" t="s">
        <v>6</v>
      </c>
      <c r="Q14" s="37" t="s">
        <v>6</v>
      </c>
      <c r="R14" s="37" t="s">
        <v>6</v>
      </c>
      <c r="S14" s="77" t="s">
        <v>6</v>
      </c>
      <c r="T14" s="111" t="s">
        <v>6</v>
      </c>
    </row>
    <row r="15" spans="1:20" ht="89.25" customHeight="1" x14ac:dyDescent="0.2">
      <c r="A15" s="23" t="s">
        <v>54</v>
      </c>
      <c r="B15" s="38" t="s">
        <v>64</v>
      </c>
      <c r="C15" s="43"/>
      <c r="D15" s="43"/>
      <c r="E15" s="43"/>
      <c r="F15" s="43"/>
      <c r="G15" s="43"/>
      <c r="H15" s="43"/>
      <c r="I15" s="43"/>
      <c r="J15" s="43"/>
      <c r="K15" s="43"/>
      <c r="L15" s="44">
        <f t="shared" si="0"/>
        <v>0</v>
      </c>
      <c r="M15" s="44">
        <f t="shared" si="1"/>
        <v>0</v>
      </c>
      <c r="N15" s="44">
        <f t="shared" si="2"/>
        <v>0</v>
      </c>
      <c r="O15" s="44">
        <f t="shared" si="3"/>
        <v>0</v>
      </c>
      <c r="P15" s="54" t="s">
        <v>6</v>
      </c>
      <c r="Q15" s="37" t="s">
        <v>6</v>
      </c>
      <c r="R15" s="77" t="s">
        <v>6</v>
      </c>
      <c r="S15" s="37" t="s">
        <v>6</v>
      </c>
      <c r="T15" s="113" t="s">
        <v>173</v>
      </c>
    </row>
    <row r="16" spans="1:20" ht="60.75" customHeight="1" x14ac:dyDescent="0.2">
      <c r="A16" s="114" t="s">
        <v>174</v>
      </c>
      <c r="B16" s="70" t="s">
        <v>64</v>
      </c>
      <c r="C16" s="71"/>
      <c r="D16" s="71"/>
      <c r="E16" s="71"/>
      <c r="F16" s="71"/>
      <c r="G16" s="71"/>
      <c r="H16" s="83"/>
      <c r="I16" s="83"/>
      <c r="J16" s="83"/>
      <c r="K16" s="83"/>
      <c r="L16" s="84"/>
      <c r="M16" s="84"/>
      <c r="N16" s="84"/>
      <c r="O16" s="84"/>
      <c r="P16" s="85"/>
      <c r="Q16" s="86"/>
      <c r="R16" s="87"/>
      <c r="S16" s="86"/>
      <c r="T16" s="113" t="s">
        <v>212</v>
      </c>
    </row>
    <row r="17" spans="1:20" ht="27" customHeight="1" x14ac:dyDescent="0.2">
      <c r="A17" s="52" t="s">
        <v>90</v>
      </c>
      <c r="B17" s="70" t="s">
        <v>65</v>
      </c>
      <c r="C17" s="71"/>
      <c r="D17" s="71"/>
      <c r="E17" s="71"/>
      <c r="F17" s="71"/>
      <c r="G17" s="71"/>
      <c r="H17" s="23"/>
      <c r="I17" s="23"/>
      <c r="J17" s="23"/>
      <c r="K17" s="23"/>
      <c r="L17" s="23"/>
      <c r="M17" s="23"/>
      <c r="N17" s="23"/>
      <c r="O17" s="23"/>
      <c r="P17" s="47"/>
      <c r="Q17" s="48"/>
      <c r="R17" s="48"/>
      <c r="S17" s="48"/>
    </row>
    <row r="18" spans="1:20" ht="27" customHeight="1" x14ac:dyDescent="0.35">
      <c r="A18" s="158" t="s">
        <v>98</v>
      </c>
      <c r="B18" s="159"/>
      <c r="C18" s="143"/>
      <c r="D18" s="143"/>
      <c r="E18" s="143"/>
      <c r="F18" s="143"/>
      <c r="G18" s="144"/>
      <c r="H18" s="46"/>
      <c r="I18" s="46"/>
      <c r="J18" s="46"/>
      <c r="K18" s="46"/>
      <c r="L18" s="46"/>
      <c r="M18" s="46"/>
      <c r="N18" s="46"/>
      <c r="O18" s="46"/>
      <c r="P18" s="47"/>
      <c r="Q18" s="48"/>
      <c r="R18" s="48"/>
      <c r="S18" s="48"/>
    </row>
    <row r="19" spans="1:20" s="65" customFormat="1" ht="27" customHeight="1" x14ac:dyDescent="0.3">
      <c r="A19" s="59" t="s">
        <v>56</v>
      </c>
      <c r="B19" s="60"/>
      <c r="C19" s="74"/>
      <c r="D19" s="72"/>
      <c r="E19" s="72"/>
      <c r="F19" s="72"/>
      <c r="G19" s="72"/>
      <c r="H19" s="61"/>
      <c r="I19" s="61"/>
      <c r="J19" s="61"/>
      <c r="K19" s="61"/>
      <c r="L19" s="62">
        <f>+D19</f>
        <v>0</v>
      </c>
      <c r="M19" s="62">
        <f>+E19</f>
        <v>0</v>
      </c>
      <c r="N19" s="62">
        <f>+F19</f>
        <v>0</v>
      </c>
      <c r="O19" s="62">
        <f>+G19</f>
        <v>0</v>
      </c>
      <c r="P19" s="63"/>
      <c r="Q19" s="60"/>
      <c r="R19" s="60"/>
      <c r="S19" s="60"/>
      <c r="T19" s="64"/>
    </row>
    <row r="20" spans="1:20" s="65" customFormat="1" ht="27" customHeight="1" x14ac:dyDescent="0.3">
      <c r="A20" s="59" t="s">
        <v>58</v>
      </c>
      <c r="B20" s="60"/>
      <c r="C20" s="62">
        <f>SUM(C6:C16)</f>
        <v>0</v>
      </c>
      <c r="D20" s="62">
        <f>SUM(D6:D16)</f>
        <v>0</v>
      </c>
      <c r="E20" s="62">
        <f>SUM(E6:E16)</f>
        <v>0</v>
      </c>
      <c r="F20" s="62">
        <f>SUM(F6:F16)</f>
        <v>0</v>
      </c>
      <c r="G20" s="62">
        <f>SUM(G6:G16)</f>
        <v>0</v>
      </c>
      <c r="H20" s="66"/>
      <c r="I20" s="66"/>
      <c r="J20" s="66"/>
      <c r="K20" s="66"/>
      <c r="L20" s="62">
        <f>SUM(L6:L16)</f>
        <v>0</v>
      </c>
      <c r="M20" s="62">
        <f>SUM(M6:M16)</f>
        <v>0</v>
      </c>
      <c r="N20" s="62">
        <f>SUM(N6:N16)</f>
        <v>0</v>
      </c>
      <c r="O20" s="62">
        <f>SUM(O6:O16)</f>
        <v>0</v>
      </c>
      <c r="P20" s="63"/>
      <c r="Q20" s="60"/>
      <c r="R20" s="60"/>
      <c r="S20" s="60"/>
      <c r="T20" s="64"/>
    </row>
    <row r="21" spans="1:20" s="65" customFormat="1" ht="27" customHeight="1" x14ac:dyDescent="0.3">
      <c r="A21" s="59" t="s">
        <v>57</v>
      </c>
      <c r="B21" s="67"/>
      <c r="C21" s="68" t="str">
        <f>IFERROR(+C20/C19,"")</f>
        <v/>
      </c>
      <c r="D21" s="68" t="str">
        <f t="shared" ref="D21:G21" si="4">IFERROR(+D20/D19,"")</f>
        <v/>
      </c>
      <c r="E21" s="68" t="str">
        <f t="shared" si="4"/>
        <v/>
      </c>
      <c r="F21" s="68" t="str">
        <f t="shared" si="4"/>
        <v/>
      </c>
      <c r="G21" s="68" t="str">
        <f t="shared" si="4"/>
        <v/>
      </c>
      <c r="H21" s="66"/>
      <c r="I21" s="66"/>
      <c r="J21" s="66"/>
      <c r="K21" s="66"/>
      <c r="L21" s="68" t="str">
        <f>IFERROR(+L20/L19,"")</f>
        <v/>
      </c>
      <c r="M21" s="68" t="str">
        <f t="shared" ref="M21:O21" si="5">IFERROR(+M20/M19,"")</f>
        <v/>
      </c>
      <c r="N21" s="68" t="str">
        <f t="shared" si="5"/>
        <v/>
      </c>
      <c r="O21" s="68" t="str">
        <f t="shared" si="5"/>
        <v/>
      </c>
      <c r="P21" s="69"/>
      <c r="Q21" s="60"/>
      <c r="R21" s="60"/>
      <c r="S21" s="60"/>
      <c r="T21" s="64"/>
    </row>
  </sheetData>
  <sheetProtection formatColumns="0" formatRows="0"/>
  <mergeCells count="5">
    <mergeCell ref="A18:G18"/>
    <mergeCell ref="H3:K3"/>
    <mergeCell ref="L3:O3"/>
    <mergeCell ref="A3:B3"/>
    <mergeCell ref="C3:G3"/>
  </mergeCells>
  <conditionalFormatting sqref="L6:R6 T6">
    <cfRule type="expression" dxfId="37" priority="85">
      <formula>$B6="Nej"</formula>
    </cfRule>
  </conditionalFormatting>
  <conditionalFormatting sqref="C19:G19">
    <cfRule type="expression" dxfId="36" priority="68">
      <formula>COUNTIF($B$6:$B$15,"Nej")=10</formula>
    </cfRule>
  </conditionalFormatting>
  <conditionalFormatting sqref="P7:P16">
    <cfRule type="expression" dxfId="35" priority="53">
      <formula>$B7="Nej"</formula>
    </cfRule>
  </conditionalFormatting>
  <conditionalFormatting sqref="H6:H16">
    <cfRule type="expression" dxfId="34" priority="37">
      <formula>$D$21&lt;=5%</formula>
    </cfRule>
    <cfRule type="expression" dxfId="33" priority="51">
      <formula>$D$19=""</formula>
    </cfRule>
  </conditionalFormatting>
  <conditionalFormatting sqref="I6:I16">
    <cfRule type="expression" dxfId="32" priority="35">
      <formula>$E$21&lt;=5%</formula>
    </cfRule>
    <cfRule type="expression" dxfId="31" priority="50">
      <formula>$E$19=""</formula>
    </cfRule>
  </conditionalFormatting>
  <conditionalFormatting sqref="J6:J16">
    <cfRule type="expression" dxfId="30" priority="34">
      <formula>$F$21&lt;=5%</formula>
    </cfRule>
    <cfRule type="expression" dxfId="29" priority="49">
      <formula>$F$19=""</formula>
    </cfRule>
  </conditionalFormatting>
  <conditionalFormatting sqref="K6:K16">
    <cfRule type="expression" dxfId="28" priority="33">
      <formula>$G$21&lt;=5%</formula>
    </cfRule>
    <cfRule type="expression" dxfId="27" priority="48">
      <formula>$G$19=""</formula>
    </cfRule>
  </conditionalFormatting>
  <conditionalFormatting sqref="L7:R7 T7">
    <cfRule type="expression" dxfId="26" priority="47">
      <formula>$B7="Nej"</formula>
    </cfRule>
  </conditionalFormatting>
  <conditionalFormatting sqref="L8:R8 T8">
    <cfRule type="expression" dxfId="25" priority="46">
      <formula>$B$8="Nej"</formula>
    </cfRule>
  </conditionalFormatting>
  <conditionalFormatting sqref="L9:T9">
    <cfRule type="expression" dxfId="24" priority="45">
      <formula>$B$9="Nej"</formula>
    </cfRule>
  </conditionalFormatting>
  <conditionalFormatting sqref="L10:R10">
    <cfRule type="expression" dxfId="23" priority="44">
      <formula>$B$10="Nej"</formula>
    </cfRule>
  </conditionalFormatting>
  <conditionalFormatting sqref="L11:R11 T11">
    <cfRule type="expression" dxfId="22" priority="43">
      <formula>$B$11="Nej"</formula>
    </cfRule>
  </conditionalFormatting>
  <conditionalFormatting sqref="L12:R12 T12">
    <cfRule type="expression" dxfId="21" priority="42">
      <formula>$B$12="Nej"</formula>
    </cfRule>
  </conditionalFormatting>
  <conditionalFormatting sqref="L13:R13 T13">
    <cfRule type="expression" dxfId="20" priority="41">
      <formula>$B$13="Nej"</formula>
    </cfRule>
  </conditionalFormatting>
  <conditionalFormatting sqref="L14:R14 T14">
    <cfRule type="expression" dxfId="19" priority="40">
      <formula>$B$14="Nej"</formula>
    </cfRule>
  </conditionalFormatting>
  <conditionalFormatting sqref="L15:S16">
    <cfRule type="expression" dxfId="18" priority="39">
      <formula>$B$15="Nej"</formula>
    </cfRule>
  </conditionalFormatting>
  <conditionalFormatting sqref="Q6:Q16">
    <cfRule type="expression" dxfId="17" priority="28">
      <formula>IF(AND($D$19="",$E$19="",$F$19="",$G$19=""),TRUE,FALSE)</formula>
    </cfRule>
    <cfRule type="expression" dxfId="16" priority="29">
      <formula>IF(AND($D$21&lt;=5%,$E$21&lt;=5%,$F$21&lt;=5%,$G$21&lt;=5%),TRUE,FALSE)</formula>
    </cfRule>
  </conditionalFormatting>
  <conditionalFormatting sqref="C17:G17">
    <cfRule type="expression" dxfId="15" priority="17">
      <formula>$B$17="Nej"</formula>
    </cfRule>
  </conditionalFormatting>
  <conditionalFormatting sqref="C6:K6">
    <cfRule type="expression" dxfId="14" priority="15">
      <formula>$B6="Nej"</formula>
    </cfRule>
  </conditionalFormatting>
  <conditionalFormatting sqref="C7:K7">
    <cfRule type="expression" dxfId="13" priority="14">
      <formula>$B7="Nej"</formula>
    </cfRule>
  </conditionalFormatting>
  <conditionalFormatting sqref="C8:K8">
    <cfRule type="expression" dxfId="12" priority="13">
      <formula>$B8="Nej"</formula>
    </cfRule>
  </conditionalFormatting>
  <conditionalFormatting sqref="C9:K9">
    <cfRule type="expression" dxfId="11" priority="12">
      <formula>$B9="Nej"</formula>
    </cfRule>
  </conditionalFormatting>
  <conditionalFormatting sqref="C10:K10">
    <cfRule type="expression" dxfId="10" priority="11">
      <formula>$B10="Nej"</formula>
    </cfRule>
  </conditionalFormatting>
  <conditionalFormatting sqref="C11:K11">
    <cfRule type="expression" dxfId="9" priority="10">
      <formula>$B11="Nej"</formula>
    </cfRule>
  </conditionalFormatting>
  <conditionalFormatting sqref="C12:K12">
    <cfRule type="expression" dxfId="8" priority="9">
      <formula>$B12="Nej"</formula>
    </cfRule>
  </conditionalFormatting>
  <conditionalFormatting sqref="C13:K13">
    <cfRule type="expression" dxfId="7" priority="8">
      <formula>$B13="Nej"</formula>
    </cfRule>
  </conditionalFormatting>
  <conditionalFormatting sqref="C14:K14">
    <cfRule type="expression" dxfId="6" priority="7">
      <formula>$B14="Nej"</formula>
    </cfRule>
  </conditionalFormatting>
  <conditionalFormatting sqref="C15:K16">
    <cfRule type="expression" dxfId="5" priority="6">
      <formula>$B15="Nej"</formula>
    </cfRule>
  </conditionalFormatting>
  <conditionalFormatting sqref="S10:S14">
    <cfRule type="expression" dxfId="4" priority="5">
      <formula>$B$9="Nej"</formula>
    </cfRule>
  </conditionalFormatting>
  <conditionalFormatting sqref="S6:S8">
    <cfRule type="expression" dxfId="3" priority="4">
      <formula>$B$9="Nej"</formula>
    </cfRule>
  </conditionalFormatting>
  <conditionalFormatting sqref="T10">
    <cfRule type="expression" dxfId="2" priority="3">
      <formula>$B$10="Nej"</formula>
    </cfRule>
  </conditionalFormatting>
  <conditionalFormatting sqref="T15">
    <cfRule type="expression" dxfId="1" priority="2">
      <formula>$B$15="Nej"</formula>
    </cfRule>
  </conditionalFormatting>
  <conditionalFormatting sqref="T16">
    <cfRule type="expression" dxfId="0" priority="1">
      <formula>$B$15="Nej"</formula>
    </cfRule>
  </conditionalFormatting>
  <pageMargins left="0.70866141732283472" right="0.70866141732283472" top="1.0629921259842521" bottom="0.74803149606299213" header="0.31496062992125984" footer="0.31496062992125984"/>
  <pageSetup paperSize="9" scale="90" pageOrder="overThenDown" orientation="landscape" r:id="rId1"/>
  <headerFooter>
    <oddHeader>&amp;L&amp;G</oddHeader>
    <oddFooter>&amp;L&amp;A&amp;R&amp;P</oddFooter>
  </headerFooter>
  <rowBreaks count="1" manualBreakCount="1">
    <brk id="10" max="16383" man="1"/>
  </rowBreaks>
  <colBreaks count="2" manualBreakCount="2">
    <brk id="7" max="1048575" man="1"/>
    <brk id="15" max="2698"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Title="Välj Ja eller Nej." xr:uid="{00000000-0002-0000-0200-000000000000}">
          <x14:formula1>
            <xm:f>'Underlag för listrutor'!$B$22:$B$23</xm:f>
          </x14:formula1>
          <xm:sqref>B6:B17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31928-C7A2-44DD-B4D5-292C0814CCAC}">
  <dimension ref="A1:K39"/>
  <sheetViews>
    <sheetView workbookViewId="0">
      <selection activeCell="R17" sqref="R17"/>
    </sheetView>
  </sheetViews>
  <sheetFormatPr defaultRowHeight="10" x14ac:dyDescent="0.2"/>
  <cols>
    <col min="11" max="11" width="16.109375" customWidth="1"/>
  </cols>
  <sheetData>
    <row r="1" spans="1:11" ht="13" x14ac:dyDescent="0.3">
      <c r="A1" s="93" t="s">
        <v>203</v>
      </c>
      <c r="B1" s="94"/>
      <c r="C1" s="94"/>
      <c r="D1" s="94"/>
      <c r="E1" s="94"/>
      <c r="F1" s="94"/>
      <c r="G1" s="94"/>
      <c r="H1" s="94"/>
      <c r="I1" s="94"/>
      <c r="J1" s="94"/>
      <c r="K1" s="88"/>
    </row>
    <row r="2" spans="1:11" ht="12.5" x14ac:dyDescent="0.25">
      <c r="A2" s="95"/>
      <c r="B2" s="96"/>
      <c r="C2" s="96"/>
      <c r="D2" s="96"/>
      <c r="E2" s="96"/>
      <c r="F2" s="96"/>
      <c r="G2" s="96"/>
      <c r="H2" s="96"/>
      <c r="I2" s="96"/>
      <c r="J2" s="96"/>
      <c r="K2" s="91"/>
    </row>
    <row r="3" spans="1:11" ht="12.5" x14ac:dyDescent="0.25">
      <c r="A3" s="95" t="s">
        <v>188</v>
      </c>
      <c r="B3" s="96"/>
      <c r="C3" s="96"/>
      <c r="D3" s="96"/>
      <c r="E3" s="96"/>
      <c r="F3" s="96"/>
      <c r="G3" s="96"/>
      <c r="H3" s="96"/>
      <c r="I3" s="96"/>
      <c r="J3" s="96"/>
      <c r="K3" s="91"/>
    </row>
    <row r="4" spans="1:11" ht="12.5" x14ac:dyDescent="0.25">
      <c r="A4" s="95" t="s">
        <v>210</v>
      </c>
      <c r="B4" s="96"/>
      <c r="C4" s="96"/>
      <c r="D4" s="96"/>
      <c r="E4" s="96"/>
      <c r="F4" s="96"/>
      <c r="G4" s="96"/>
      <c r="H4" s="96"/>
      <c r="I4" s="96"/>
      <c r="J4" s="96"/>
      <c r="K4" s="91"/>
    </row>
    <row r="5" spans="1:11" ht="12.5" x14ac:dyDescent="0.25">
      <c r="A5" s="95" t="s">
        <v>175</v>
      </c>
      <c r="B5" s="96"/>
      <c r="C5" s="96"/>
      <c r="D5" s="96"/>
      <c r="E5" s="96"/>
      <c r="F5" s="96"/>
      <c r="G5" s="96"/>
      <c r="H5" s="96"/>
      <c r="I5" s="96"/>
      <c r="J5" s="96"/>
      <c r="K5" s="91"/>
    </row>
    <row r="6" spans="1:11" ht="12.5" x14ac:dyDescent="0.25">
      <c r="A6" s="95" t="s">
        <v>189</v>
      </c>
      <c r="B6" s="96"/>
      <c r="C6" s="96"/>
      <c r="D6" s="96"/>
      <c r="E6" s="96"/>
      <c r="F6" s="96"/>
      <c r="G6" s="96"/>
      <c r="H6" s="96"/>
      <c r="I6" s="96"/>
      <c r="J6" s="96"/>
      <c r="K6" s="91"/>
    </row>
    <row r="7" spans="1:11" ht="12.5" x14ac:dyDescent="0.25">
      <c r="A7" s="95"/>
      <c r="B7" s="96"/>
      <c r="C7" s="96"/>
      <c r="D7" s="96"/>
      <c r="E7" s="96"/>
      <c r="F7" s="96"/>
      <c r="G7" s="96"/>
      <c r="H7" s="96"/>
      <c r="I7" s="96"/>
      <c r="J7" s="96"/>
      <c r="K7" s="91"/>
    </row>
    <row r="8" spans="1:11" ht="12.5" x14ac:dyDescent="0.25">
      <c r="A8" s="95" t="s">
        <v>176</v>
      </c>
      <c r="B8" s="96"/>
      <c r="C8" s="96"/>
      <c r="D8" s="96"/>
      <c r="E8" s="96"/>
      <c r="F8" s="96"/>
      <c r="G8" s="96"/>
      <c r="H8" s="96"/>
      <c r="I8" s="96"/>
      <c r="J8" s="96"/>
      <c r="K8" s="91"/>
    </row>
    <row r="9" spans="1:11" ht="12.5" x14ac:dyDescent="0.25">
      <c r="A9" s="95" t="s">
        <v>190</v>
      </c>
      <c r="B9" s="96"/>
      <c r="C9" s="96"/>
      <c r="D9" s="96"/>
      <c r="E9" s="96"/>
      <c r="F9" s="96"/>
      <c r="G9" s="96"/>
      <c r="H9" s="96"/>
      <c r="I9" s="96"/>
      <c r="J9" s="96"/>
      <c r="K9" s="91"/>
    </row>
    <row r="10" spans="1:11" ht="12.5" x14ac:dyDescent="0.25">
      <c r="A10" s="95"/>
      <c r="B10" s="96"/>
      <c r="C10" s="96"/>
      <c r="D10" s="96"/>
      <c r="E10" s="96"/>
      <c r="F10" s="96"/>
      <c r="G10" s="96"/>
      <c r="H10" s="96"/>
      <c r="I10" s="96"/>
      <c r="J10" s="96"/>
      <c r="K10" s="91"/>
    </row>
    <row r="11" spans="1:11" ht="12.5" x14ac:dyDescent="0.25">
      <c r="A11" s="119" t="s">
        <v>214</v>
      </c>
      <c r="B11" s="120"/>
      <c r="C11" s="120"/>
      <c r="D11" s="120"/>
      <c r="E11" s="120"/>
      <c r="F11" s="120"/>
      <c r="G11" s="120"/>
      <c r="H11" s="120"/>
      <c r="I11" s="120"/>
      <c r="J11" s="120"/>
      <c r="K11" s="101"/>
    </row>
    <row r="12" spans="1:11" ht="10.5" x14ac:dyDescent="0.25">
      <c r="A12" s="121" t="s">
        <v>213</v>
      </c>
      <c r="B12" s="118"/>
      <c r="C12" s="118"/>
      <c r="D12" s="118"/>
      <c r="E12" s="118"/>
      <c r="F12" s="118"/>
      <c r="G12" s="118"/>
      <c r="H12" s="118"/>
      <c r="I12" s="118"/>
      <c r="J12" s="118"/>
      <c r="K12" s="104"/>
    </row>
    <row r="13" spans="1:11" ht="13" x14ac:dyDescent="0.3">
      <c r="A13" s="122"/>
      <c r="B13" s="123"/>
      <c r="C13" s="123"/>
      <c r="D13" s="123"/>
      <c r="E13" s="123"/>
      <c r="F13" s="123"/>
      <c r="G13" s="123"/>
      <c r="H13" s="123"/>
      <c r="I13" s="123"/>
      <c r="J13" s="123"/>
      <c r="K13" s="109"/>
    </row>
    <row r="14" spans="1:11" ht="13" x14ac:dyDescent="0.3">
      <c r="A14" s="89"/>
      <c r="B14" s="90"/>
      <c r="C14" s="90"/>
      <c r="D14" s="90"/>
      <c r="E14" s="90"/>
      <c r="F14" s="90"/>
      <c r="G14" s="90"/>
      <c r="H14" s="90"/>
      <c r="I14" s="90"/>
      <c r="J14" s="90"/>
      <c r="K14" s="91"/>
    </row>
    <row r="15" spans="1:11" ht="13" x14ac:dyDescent="0.3">
      <c r="A15" s="99" t="s">
        <v>206</v>
      </c>
      <c r="B15" s="100"/>
      <c r="C15" s="100"/>
      <c r="D15" s="100"/>
      <c r="E15" s="100"/>
      <c r="F15" s="100"/>
      <c r="G15" s="100"/>
      <c r="H15" s="100"/>
      <c r="I15" s="100"/>
      <c r="J15" s="100"/>
      <c r="K15" s="101"/>
    </row>
    <row r="16" spans="1:11" ht="12.5" x14ac:dyDescent="0.25">
      <c r="A16" s="102" t="s">
        <v>207</v>
      </c>
      <c r="B16" s="103"/>
      <c r="C16" s="103"/>
      <c r="D16" s="103"/>
      <c r="E16" s="103"/>
      <c r="F16" s="103"/>
      <c r="G16" s="103"/>
      <c r="H16" s="103"/>
      <c r="I16" s="103"/>
      <c r="J16" s="103"/>
      <c r="K16" s="104"/>
    </row>
    <row r="17" spans="1:11" ht="12.5" x14ac:dyDescent="0.25">
      <c r="A17" s="102" t="s">
        <v>208</v>
      </c>
      <c r="B17" s="103"/>
      <c r="C17" s="103"/>
      <c r="D17" s="103"/>
      <c r="E17" s="103"/>
      <c r="F17" s="103"/>
      <c r="G17" s="103"/>
      <c r="H17" s="103"/>
      <c r="I17" s="103"/>
      <c r="J17" s="103"/>
      <c r="K17" s="104"/>
    </row>
    <row r="18" spans="1:11" ht="12.5" x14ac:dyDescent="0.25">
      <c r="A18" s="102" t="s">
        <v>204</v>
      </c>
      <c r="B18" s="103"/>
      <c r="C18" s="103"/>
      <c r="D18" s="103"/>
      <c r="E18" s="103"/>
      <c r="F18" s="103"/>
      <c r="G18" s="103"/>
      <c r="H18" s="103"/>
      <c r="I18" s="103"/>
      <c r="J18" s="103"/>
      <c r="K18" s="104"/>
    </row>
    <row r="19" spans="1:11" ht="12.5" x14ac:dyDescent="0.25">
      <c r="A19" s="102" t="s">
        <v>205</v>
      </c>
      <c r="B19" s="103"/>
      <c r="C19" s="103"/>
      <c r="D19" s="103"/>
      <c r="E19" s="103"/>
      <c r="F19" s="103"/>
      <c r="G19" s="103"/>
      <c r="H19" s="103"/>
      <c r="I19" s="103"/>
      <c r="J19" s="103"/>
      <c r="K19" s="104"/>
    </row>
    <row r="20" spans="1:11" ht="12.5" x14ac:dyDescent="0.25">
      <c r="A20" s="102"/>
      <c r="B20" s="103"/>
      <c r="C20" s="103"/>
      <c r="D20" s="103"/>
      <c r="E20" s="103"/>
      <c r="F20" s="103"/>
      <c r="G20" s="103"/>
      <c r="H20" s="103"/>
      <c r="I20" s="103"/>
      <c r="J20" s="103"/>
      <c r="K20" s="104"/>
    </row>
    <row r="21" spans="1:11" ht="13" x14ac:dyDescent="0.3">
      <c r="A21" s="102" t="s">
        <v>177</v>
      </c>
      <c r="B21" s="105"/>
      <c r="C21" s="105"/>
      <c r="D21" s="105"/>
      <c r="E21" s="105"/>
      <c r="F21" s="105"/>
      <c r="G21" s="105"/>
      <c r="H21" s="105"/>
      <c r="I21" s="105"/>
      <c r="J21" s="105"/>
      <c r="K21" s="106"/>
    </row>
    <row r="22" spans="1:11" ht="12.5" x14ac:dyDescent="0.25">
      <c r="A22" s="102" t="s">
        <v>191</v>
      </c>
      <c r="B22" s="103"/>
      <c r="C22" s="103"/>
      <c r="D22" s="103"/>
      <c r="E22" s="103"/>
      <c r="F22" s="103"/>
      <c r="G22" s="103"/>
      <c r="H22" s="103"/>
      <c r="I22" s="103"/>
      <c r="J22" s="103"/>
      <c r="K22" s="104"/>
    </row>
    <row r="23" spans="1:11" ht="12.5" x14ac:dyDescent="0.25">
      <c r="A23" s="102"/>
      <c r="B23" s="103"/>
      <c r="C23" s="103"/>
      <c r="D23" s="103"/>
      <c r="E23" s="103"/>
      <c r="F23" s="103"/>
      <c r="G23" s="103"/>
      <c r="H23" s="103"/>
      <c r="I23" s="103"/>
      <c r="J23" s="103"/>
      <c r="K23" s="104"/>
    </row>
    <row r="24" spans="1:11" ht="12.5" x14ac:dyDescent="0.25">
      <c r="A24" s="102" t="s">
        <v>178</v>
      </c>
      <c r="B24" s="103"/>
      <c r="C24" s="103"/>
      <c r="D24" s="103"/>
      <c r="E24" s="103"/>
      <c r="F24" s="103"/>
      <c r="G24" s="103"/>
      <c r="H24" s="103"/>
      <c r="I24" s="103"/>
      <c r="J24" s="103"/>
      <c r="K24" s="104"/>
    </row>
    <row r="25" spans="1:11" ht="12.5" x14ac:dyDescent="0.25">
      <c r="A25" s="102" t="s">
        <v>179</v>
      </c>
      <c r="B25" s="103"/>
      <c r="C25" s="103"/>
      <c r="D25" s="103"/>
      <c r="E25" s="103"/>
      <c r="F25" s="103"/>
      <c r="G25" s="103"/>
      <c r="H25" s="103"/>
      <c r="I25" s="103"/>
      <c r="J25" s="103"/>
      <c r="K25" s="104"/>
    </row>
    <row r="26" spans="1:11" ht="12.5" x14ac:dyDescent="0.25">
      <c r="A26" s="102" t="s">
        <v>180</v>
      </c>
      <c r="B26" s="103"/>
      <c r="C26" s="103"/>
      <c r="D26" s="103"/>
      <c r="E26" s="103"/>
      <c r="F26" s="103"/>
      <c r="G26" s="103"/>
      <c r="H26" s="103"/>
      <c r="I26" s="103"/>
      <c r="J26" s="103"/>
      <c r="K26" s="104"/>
    </row>
    <row r="27" spans="1:11" ht="12.5" x14ac:dyDescent="0.25">
      <c r="A27" s="107" t="s">
        <v>181</v>
      </c>
      <c r="B27" s="108"/>
      <c r="C27" s="108"/>
      <c r="D27" s="108"/>
      <c r="E27" s="108"/>
      <c r="F27" s="108"/>
      <c r="G27" s="108"/>
      <c r="H27" s="108"/>
      <c r="I27" s="108"/>
      <c r="J27" s="108"/>
      <c r="K27" s="109"/>
    </row>
    <row r="28" spans="1:11" ht="12.5" x14ac:dyDescent="0.25">
      <c r="A28" s="95"/>
      <c r="B28" s="96"/>
      <c r="C28" s="96"/>
      <c r="D28" s="96"/>
      <c r="E28" s="96"/>
      <c r="F28" s="96"/>
      <c r="G28" s="96"/>
      <c r="H28" s="96"/>
      <c r="I28" s="96"/>
      <c r="J28" s="96"/>
      <c r="K28" s="91"/>
    </row>
    <row r="29" spans="1:11" ht="12.5" x14ac:dyDescent="0.25">
      <c r="A29" s="95" t="s">
        <v>182</v>
      </c>
      <c r="B29" s="96"/>
      <c r="C29" s="96"/>
      <c r="D29" s="96"/>
      <c r="E29" s="96"/>
      <c r="F29" s="96"/>
      <c r="G29" s="96"/>
      <c r="H29" s="96"/>
      <c r="I29" s="96"/>
      <c r="J29" s="96"/>
      <c r="K29" s="91"/>
    </row>
    <row r="30" spans="1:11" ht="12.5" x14ac:dyDescent="0.25">
      <c r="A30" s="95"/>
      <c r="B30" s="96"/>
      <c r="C30" s="96"/>
      <c r="D30" s="96"/>
      <c r="E30" s="96"/>
      <c r="F30" s="96"/>
      <c r="G30" s="96"/>
      <c r="H30" s="96"/>
      <c r="I30" s="96"/>
      <c r="J30" s="96"/>
      <c r="K30" s="91"/>
    </row>
    <row r="31" spans="1:11" ht="13" x14ac:dyDescent="0.3">
      <c r="A31" s="116" t="s">
        <v>209</v>
      </c>
      <c r="B31" s="115"/>
      <c r="C31" s="115"/>
      <c r="D31" s="115"/>
      <c r="E31" s="115"/>
      <c r="F31" s="115"/>
      <c r="G31" s="115"/>
      <c r="H31" s="115"/>
      <c r="I31" s="115"/>
      <c r="J31" s="115"/>
      <c r="K31" s="117"/>
    </row>
    <row r="32" spans="1:11" ht="12.5" x14ac:dyDescent="0.25">
      <c r="A32" s="95"/>
      <c r="B32" s="96"/>
      <c r="C32" s="96"/>
      <c r="D32" s="96"/>
      <c r="E32" s="96"/>
      <c r="F32" s="96"/>
      <c r="G32" s="96"/>
      <c r="H32" s="96"/>
      <c r="I32" s="96"/>
      <c r="J32" s="96"/>
      <c r="K32" s="91"/>
    </row>
    <row r="33" spans="1:11" ht="12.5" x14ac:dyDescent="0.25">
      <c r="A33" s="95" t="s">
        <v>183</v>
      </c>
      <c r="B33" s="96"/>
      <c r="C33" s="96"/>
      <c r="D33" s="96"/>
      <c r="E33" s="96"/>
      <c r="F33" s="96"/>
      <c r="G33" s="96"/>
      <c r="H33" s="96"/>
      <c r="I33" s="96"/>
      <c r="J33" s="96"/>
      <c r="K33" s="91"/>
    </row>
    <row r="34" spans="1:11" ht="12.5" x14ac:dyDescent="0.25">
      <c r="A34" s="95" t="s">
        <v>184</v>
      </c>
      <c r="B34" s="96"/>
      <c r="C34" s="96"/>
      <c r="D34" s="96"/>
      <c r="E34" s="96"/>
      <c r="F34" s="96"/>
      <c r="G34" s="96"/>
      <c r="H34" s="96"/>
      <c r="I34" s="96"/>
      <c r="J34" s="96"/>
      <c r="K34" s="91"/>
    </row>
    <row r="35" spans="1:11" ht="12.5" x14ac:dyDescent="0.25">
      <c r="A35" s="95" t="s">
        <v>185</v>
      </c>
      <c r="B35" s="96"/>
      <c r="C35" s="96"/>
      <c r="D35" s="96"/>
      <c r="E35" s="96"/>
      <c r="F35" s="96"/>
      <c r="G35" s="96"/>
      <c r="H35" s="96"/>
      <c r="I35" s="96"/>
      <c r="J35" s="96"/>
      <c r="K35" s="91"/>
    </row>
    <row r="36" spans="1:11" ht="12.5" x14ac:dyDescent="0.25">
      <c r="A36" s="95" t="s">
        <v>186</v>
      </c>
      <c r="B36" s="96"/>
      <c r="C36" s="96"/>
      <c r="D36" s="96"/>
      <c r="E36" s="96"/>
      <c r="F36" s="96"/>
      <c r="G36" s="96"/>
      <c r="H36" s="96"/>
      <c r="I36" s="96"/>
      <c r="J36" s="96"/>
      <c r="K36" s="91"/>
    </row>
    <row r="37" spans="1:11" ht="12.5" x14ac:dyDescent="0.25">
      <c r="A37" s="95"/>
      <c r="B37" s="96"/>
      <c r="C37" s="96"/>
      <c r="D37" s="96"/>
      <c r="E37" s="96"/>
      <c r="F37" s="96"/>
      <c r="G37" s="96"/>
      <c r="H37" s="96"/>
      <c r="I37" s="96"/>
      <c r="J37" s="96"/>
      <c r="K37" s="91"/>
    </row>
    <row r="38" spans="1:11" x14ac:dyDescent="0.2">
      <c r="A38" s="110" t="s">
        <v>187</v>
      </c>
      <c r="B38" s="96"/>
      <c r="C38" s="96"/>
      <c r="D38" s="96"/>
      <c r="E38" s="96"/>
      <c r="F38" s="96"/>
      <c r="G38" s="96"/>
      <c r="H38" s="96"/>
      <c r="I38" s="96"/>
      <c r="J38" s="96"/>
      <c r="K38" s="91"/>
    </row>
    <row r="39" spans="1:11" ht="12.5" x14ac:dyDescent="0.25">
      <c r="A39" s="97"/>
      <c r="B39" s="98"/>
      <c r="C39" s="98"/>
      <c r="D39" s="98"/>
      <c r="E39" s="98"/>
      <c r="F39" s="98"/>
      <c r="G39" s="98"/>
      <c r="H39" s="98"/>
      <c r="I39" s="98"/>
      <c r="J39" s="98"/>
      <c r="K39" s="92"/>
    </row>
  </sheetData>
  <hyperlinks>
    <hyperlink ref="A38" r:id="rId1" xr:uid="{D3BE9ADD-0EB6-4AE1-94CB-B060ADC071F8}"/>
    <hyperlink ref="A12" r:id="rId2" display="https://www.esv.se/statlig-styrning/ekonomisk-styrning/finansiell-styrning/avgiftssamrad/" xr:uid="{E5190C8B-9546-4876-B332-35864BD0F3A1}"/>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23"/>
  <sheetViews>
    <sheetView workbookViewId="0">
      <selection activeCell="J23" sqref="J23"/>
    </sheetView>
  </sheetViews>
  <sheetFormatPr defaultRowHeight="10" x14ac:dyDescent="0.2"/>
  <sheetData>
    <row r="2" spans="2:8" ht="10.5" x14ac:dyDescent="0.25">
      <c r="B2" s="5" t="s">
        <v>66</v>
      </c>
      <c r="D2" s="5" t="s">
        <v>69</v>
      </c>
      <c r="H2" s="5" t="s">
        <v>69</v>
      </c>
    </row>
    <row r="3" spans="2:8" x14ac:dyDescent="0.2">
      <c r="B3" t="s">
        <v>64</v>
      </c>
      <c r="D3" t="s">
        <v>79</v>
      </c>
      <c r="H3" t="s">
        <v>102</v>
      </c>
    </row>
    <row r="4" spans="2:8" x14ac:dyDescent="0.2">
      <c r="B4" t="s">
        <v>65</v>
      </c>
      <c r="D4" t="s">
        <v>67</v>
      </c>
      <c r="H4" t="s">
        <v>103</v>
      </c>
    </row>
    <row r="5" spans="2:8" x14ac:dyDescent="0.2">
      <c r="D5" t="s">
        <v>215</v>
      </c>
      <c r="H5" t="s">
        <v>104</v>
      </c>
    </row>
    <row r="6" spans="2:8" x14ac:dyDescent="0.2">
      <c r="D6" t="s">
        <v>68</v>
      </c>
    </row>
    <row r="8" spans="2:8" ht="10.5" x14ac:dyDescent="0.25">
      <c r="B8" s="5" t="s">
        <v>69</v>
      </c>
      <c r="D8" s="5" t="s">
        <v>69</v>
      </c>
      <c r="G8" s="5" t="s">
        <v>69</v>
      </c>
    </row>
    <row r="9" spans="2:8" x14ac:dyDescent="0.2">
      <c r="B9" t="s">
        <v>108</v>
      </c>
      <c r="D9" t="s">
        <v>111</v>
      </c>
      <c r="G9" t="s">
        <v>70</v>
      </c>
    </row>
    <row r="10" spans="2:8" x14ac:dyDescent="0.2">
      <c r="B10" t="s">
        <v>109</v>
      </c>
      <c r="D10" t="s">
        <v>112</v>
      </c>
      <c r="G10" t="s">
        <v>71</v>
      </c>
    </row>
    <row r="11" spans="2:8" x14ac:dyDescent="0.2">
      <c r="G11" t="s">
        <v>72</v>
      </c>
    </row>
    <row r="16" spans="2:8" ht="10.5" x14ac:dyDescent="0.25">
      <c r="B16" s="5" t="s">
        <v>69</v>
      </c>
      <c r="D16" t="s">
        <v>75</v>
      </c>
    </row>
    <row r="17" spans="2:4" x14ac:dyDescent="0.2">
      <c r="B17" t="s">
        <v>0</v>
      </c>
      <c r="D17" t="s">
        <v>76</v>
      </c>
    </row>
    <row r="18" spans="2:4" x14ac:dyDescent="0.2">
      <c r="B18" t="s">
        <v>73</v>
      </c>
    </row>
    <row r="19" spans="2:4" x14ac:dyDescent="0.2">
      <c r="B19" t="s">
        <v>74</v>
      </c>
    </row>
    <row r="22" spans="2:4" ht="10.5" x14ac:dyDescent="0.25">
      <c r="B22" s="5" t="s">
        <v>65</v>
      </c>
    </row>
    <row r="23" spans="2:4" x14ac:dyDescent="0.2">
      <c r="B23" t="s">
        <v>64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0DC1CCF7502894A98B029026B1126C3" ma:contentTypeVersion="2" ma:contentTypeDescription="Skapa ett nytt dokument." ma:contentTypeScope="" ma:versionID="7175152eadf6215fa27d68f57f8603b7">
  <xsd:schema xmlns:xsd="http://www.w3.org/2001/XMLSchema" xmlns:xs="http://www.w3.org/2001/XMLSchema" xmlns:p="http://schemas.microsoft.com/office/2006/metadata/properties" xmlns:ns2="84a186c5-4b34-45e0-8945-2015ab272ee1" targetNamespace="http://schemas.microsoft.com/office/2006/metadata/properties" ma:root="true" ma:fieldsID="6acbdbbd36f2985b228623b1912fd2ce" ns2:_="">
    <xsd:import namespace="84a186c5-4b34-45e0-8945-2015ab272ee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186c5-4b34-45e0-8945-2015ab272ee1"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AC652D-9ECB-491C-A965-D71B9FAD122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4a186c5-4b34-45e0-8945-2015ab272ee1"/>
    <ds:schemaRef ds:uri="http://www.w3.org/XML/1998/namespace"/>
    <ds:schemaRef ds:uri="http://purl.org/dc/dcmitype/"/>
  </ds:schemaRefs>
</ds:datastoreItem>
</file>

<file path=customXml/itemProps2.xml><?xml version="1.0" encoding="utf-8"?>
<ds:datastoreItem xmlns:ds="http://schemas.openxmlformats.org/officeDocument/2006/customXml" ds:itemID="{EEA9C8D6-3A73-46D7-B870-8807DC2C03BB}">
  <ds:schemaRefs>
    <ds:schemaRef ds:uri="http://schemas.microsoft.com/sharepoint/v3/contenttype/forms"/>
  </ds:schemaRefs>
</ds:datastoreItem>
</file>

<file path=customXml/itemProps3.xml><?xml version="1.0" encoding="utf-8"?>
<ds:datastoreItem xmlns:ds="http://schemas.openxmlformats.org/officeDocument/2006/customXml" ds:itemID="{6596ADFB-A0C6-48F8-A010-59666EEB4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186c5-4b34-45e0-8945-2015ab272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4</vt:i4>
      </vt:variant>
    </vt:vector>
  </HeadingPairs>
  <TitlesOfParts>
    <vt:vector size="9" baseType="lpstr">
      <vt:lpstr>1. Kontakt</vt:lpstr>
      <vt:lpstr>2. Särskilda bemyndiganden</vt:lpstr>
      <vt:lpstr> 3. Generella bemyndiganden</vt:lpstr>
      <vt:lpstr>Instruktion</vt:lpstr>
      <vt:lpstr>Underlag för listrutor</vt:lpstr>
      <vt:lpstr>' 3. Generella bemyndiganden'!Utskriftsområde</vt:lpstr>
      <vt:lpstr>'2. Särskilda bemyndiganden'!Utskriftsområde</vt:lpstr>
      <vt:lpstr>' 3. Generella bemyndiganden'!Utskriftsrubriker</vt:lpstr>
      <vt:lpstr>'2. Särskilda bemyndiganden'!Utskriftsrubriker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Samrådsformulär 2023</dc:title>
  <dc:creator>Ekonomistyrningsverket</dc:creator>
  <cp:lastModifiedBy>Annica Eriksson</cp:lastModifiedBy>
  <cp:lastPrinted>2022-12-16T12:28:02Z</cp:lastPrinted>
  <dcterms:created xsi:type="dcterms:W3CDTF">2014-05-10T15:14:18Z</dcterms:created>
  <dcterms:modified xsi:type="dcterms:W3CDTF">2023-03-30T13:44:23Z</dcterms:modified>
</cp:coreProperties>
</file>

<file path=userCustomization/customUI.xml><?xml version="1.0" encoding="utf-8"?>
<mso:customUI xmlns:mso="http://schemas.microsoft.com/office/2006/01/customui">
  <mso:ribbon>
    <mso:qat>
      <mso:documentControls>
        <mso:control idQ="mso:FileNewDefault" visible="true"/>
      </mso:documentControls>
    </mso:qat>
  </mso:ribbon>
</mso:customUI>
</file>